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R15" authorId="0">
      <text>
        <r>
          <rPr>
            <b/>
            <sz val="9"/>
            <rFont val="Tahoma"/>
            <family val="2"/>
          </rPr>
          <t>Roel A. López Salguero:</t>
        </r>
        <r>
          <rPr>
            <sz val="9"/>
            <rFont val="Tahoma"/>
            <family val="2"/>
          </rPr>
          <t xml:space="preserve">
a la espera que el Ministerio de Finanzas Públicas asigne la cuota respectiva para lo que resta del contrato original</t>
        </r>
      </text>
    </comment>
    <comment ref="D16"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<sst xmlns="http://schemas.openxmlformats.org/spreadsheetml/2006/main" count="704" uniqueCount="264">
  <si>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</si>
  <si>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</si>
  <si>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</si>
  <si>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</si>
  <si>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</si>
  <si>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</si>
  <si>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</si>
  <si>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</si>
  <si>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</si>
  <si>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</si>
  <si>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</si>
  <si>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</si>
  <si>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</si>
  <si>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</si>
  <si>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</si>
  <si>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</si>
  <si>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</si>
  <si>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</si>
  <si>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</si>
  <si>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</si>
  <si>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</si>
  <si>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</si>
  <si>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</si>
  <si>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</si>
  <si>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</si>
  <si>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</si>
  <si>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</si>
  <si>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</si>
  <si>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</si>
  <si>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</si>
  <si>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</si>
  <si>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</si>
  <si>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</si>
  <si>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</si>
  <si>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</si>
  <si>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</si>
  <si>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</si>
  <si>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</si>
  <si>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</si>
  <si>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</si>
  <si>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</si>
  <si>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</si>
  <si>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</si>
  <si>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</si>
  <si>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</si>
  <si>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</si>
  <si>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</si>
  <si>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</si>
  <si>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</si>
  <si>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</si>
  <si>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</si>
  <si>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</si>
  <si>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</si>
  <si>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</si>
  <si>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</si>
  <si>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</si>
  <si>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</si>
  <si>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</si>
  <si>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</si>
  <si>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</si>
  <si>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</si>
  <si>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</si>
  <si>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</si>
  <si>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</si>
  <si>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</si>
  <si>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</si>
  <si>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</si>
  <si>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</si>
  <si>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</si>
  <si>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</si>
  <si>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</si>
  <si>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</si>
  <si>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</si>
  <si>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</si>
  <si>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</si>
  <si>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</si>
  <si>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</si>
  <si>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</si>
  <si>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</si>
  <si>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</si>
  <si>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</si>
  <si>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</si>
  <si>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</si>
  <si>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</si>
  <si>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</si>
  <si>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</si>
  <si>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</si>
  <si>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</si>
  <si>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</si>
  <si>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</si>
  <si>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</si>
  <si>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</si>
  <si>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</si>
  <si>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</si>
  <si>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</si>
  <si>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</si>
  <si>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</si>
  <si>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</si>
  <si>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</si>
  <si>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</si>
  <si>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</si>
  <si>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</si>
  <si>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</si>
  <si>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</si>
  <si>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</si>
  <si>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</si>
  <si>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</si>
  <si>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</si>
  <si>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</si>
  <si>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</si>
  <si>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</si>
  <si>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</si>
  <si>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</si>
  <si>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</si>
  <si>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</si>
  <si>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</si>
  <si>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</si>
  <si>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</si>
  <si>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</si>
  <si>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</si>
  <si>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</si>
  <si>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</si>
  <si>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</si>
  <si>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</si>
  <si>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</si>
  <si>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</si>
  <si>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</si>
  <si>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</si>
  <si>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</si>
  <si>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</si>
  <si>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</si>
  <si>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</si>
  <si>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</si>
  <si>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</si>
  <si>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</si>
  <si>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</si>
  <si>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</si>
  <si>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</si>
  <si>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</si>
  <si>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</si>
  <si>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</si>
  <si>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</si>
  <si>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</si>
  <si>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</si>
  <si>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</si>
  <si>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</si>
  <si>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</si>
  <si>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</si>
  <si>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</si>
  <si>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</si>
  <si>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</si>
  <si>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</si>
  <si>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</si>
  <si>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</si>
  <si>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</si>
  <si>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</si>
  <si>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</si>
  <si>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</si>
  <si>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</si>
  <si>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</si>
  <si>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</si>
  <si>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</si>
  <si>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</si>
  <si>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</si>
  <si>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</si>
  <si>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</si>
  <si>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</si>
  <si>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</si>
  <si>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</si>
  <si>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</si>
  <si>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</si>
  <si>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</si>
  <si>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</si>
  <si>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</si>
  <si>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</si>
  <si>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</si>
  <si>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</si>
  <si>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</si>
  <si>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</si>
  <si>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</si>
  <si>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</si>
  <si>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</si>
  <si>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</si>
  <si>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</si>
  <si>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</si>
  <si>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</si>
  <si>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</si>
  <si>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</si>
  <si>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</si>
  <si>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</si>
  <si>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</si>
  <si>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</si>
  <si>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</si>
  <si>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</si>
  <si>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</si>
  <si>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</si>
  <si>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</si>
  <si>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</si>
  <si>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</si>
  <si>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</si>
  <si>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</si>
  <si>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</si>
  <si>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</si>
  <si>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</si>
  <si>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</si>
  <si>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</si>
  <si>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</si>
  <si>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</si>
  <si>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</si>
  <si>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</si>
  <si>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</si>
  <si>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</si>
  <si>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</si>
  <si>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</si>
  <si>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</si>
  <si>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</si>
  <si>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</si>
  <si>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</si>
  <si>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</si>
  <si>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</si>
  <si>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</si>
  <si>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</si>
  <si>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</si>
  <si>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</si>
  <si>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</si>
  <si>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</si>
  <si>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</si>
  <si>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</si>
  <si>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</si>
  <si>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</si>
  <si>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Cupones Canjeables por Combustible</t>
  </si>
  <si>
    <t>Adquisición de Vehiculos, dos tipo pick up y seis tipo sedan</t>
  </si>
  <si>
    <t>2  y  6</t>
  </si>
  <si>
    <t>LICITACIÓN</t>
  </si>
  <si>
    <t>no aplica</t>
  </si>
  <si>
    <t>sin orden de compra</t>
  </si>
  <si>
    <t>no se facturo</t>
  </si>
  <si>
    <t>FINALIZADO, se emitio resolución No. STCNS-025-2015, prescindiendo de la negociación.</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</si>
  <si>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</si>
  <si>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</si>
  <si>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</si>
  <si>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</si>
  <si>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</si>
  <si>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</si>
  <si>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</si>
  <si>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</si>
  <si>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</si>
  <si>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</si>
  <si>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</si>
  <si>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</si>
  <si>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</si>
  <si>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</si>
  <si>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</si>
  <si>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</si>
  <si>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</si>
  <si>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</si>
  <si>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</si>
  <si>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</si>
  <si>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se recibiran ofertas el 14 de abril 2015</t>
  </si>
  <si>
    <t>LICITACIÓN  STCS-L001-2015</t>
  </si>
  <si>
    <t>COTIZACIÓN  STCNS-C002-2015</t>
  </si>
  <si>
    <t>COTIZACIÓN STCNS-C001-2015</t>
  </si>
  <si>
    <t>se estan realizando los analisis de los respectivos dictamenes</t>
  </si>
  <si>
    <t>Guatemala, C.A.</t>
  </si>
</sst>
</file>

<file path=xl/styles.xml><?xml version="1.0" encoding="utf-8"?>
<styleSheet xmlns="http://schemas.openxmlformats.org/spreadsheetml/2006/main">
  <numFmts count="31">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 numFmtId="185" formatCode="[$-100A]hh:mm:ss\ AM/PM"/>
    <numFmt numFmtId="186" formatCode="[$-F800]dddd\,\ mmmm\ dd\,\ yyyy"/>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7.5"/>
      <color indexed="8"/>
      <name val="Calibri"/>
      <family val="2"/>
    </font>
    <font>
      <sz val="8"/>
      <color indexed="8"/>
      <name val="Arial"/>
      <family val="2"/>
    </font>
    <font>
      <b/>
      <sz val="9"/>
      <color indexed="8"/>
      <name val="Calibri"/>
      <family val="2"/>
    </font>
    <font>
      <b/>
      <sz val="14"/>
      <name val="Calibri"/>
      <family val="2"/>
    </font>
    <font>
      <b/>
      <sz val="14"/>
      <color indexed="8"/>
      <name val="Calibri"/>
      <family val="2"/>
    </font>
    <font>
      <b/>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7.5"/>
      <color theme="1"/>
      <name val="Calibri"/>
      <family val="2"/>
    </font>
    <font>
      <sz val="8"/>
      <color theme="1"/>
      <name val="Arial"/>
      <family val="2"/>
    </font>
    <font>
      <b/>
      <sz val="9"/>
      <color theme="1"/>
      <name val="Calibri"/>
      <family val="2"/>
    </font>
    <font>
      <b/>
      <sz val="12"/>
      <color theme="1"/>
      <name val="Calibri"/>
      <family val="2"/>
    </font>
    <font>
      <b/>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82">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3" fillId="37" borderId="10" xfId="0" applyFont="1" applyFill="1" applyBorder="1" applyAlignment="1">
      <alignment horizontal="center" vertical="center" wrapText="1"/>
    </xf>
    <xf numFmtId="44" fontId="63" fillId="37" borderId="10" xfId="48" applyFont="1" applyFill="1" applyBorder="1" applyAlignment="1">
      <alignment horizontal="center" vertical="center" wrapText="1"/>
    </xf>
    <xf numFmtId="1" fontId="63" fillId="37" borderId="10" xfId="48"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4"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60" fillId="0" borderId="10" xfId="0" applyFont="1" applyBorder="1" applyAlignment="1">
      <alignment horizontal="center" vertical="center" wrapText="1"/>
    </xf>
    <xf numFmtId="44" fontId="60" fillId="0" borderId="10" xfId="0" applyNumberFormat="1" applyFont="1" applyBorder="1" applyAlignment="1">
      <alignment horizontal="center" vertical="center" wrapText="1"/>
    </xf>
    <xf numFmtId="184" fontId="63" fillId="37" borderId="10" xfId="0" applyNumberFormat="1" applyFont="1" applyFill="1" applyBorder="1" applyAlignment="1">
      <alignment horizontal="center" vertical="center" wrapText="1"/>
    </xf>
    <xf numFmtId="184" fontId="60" fillId="0" borderId="10" xfId="0" applyNumberFormat="1" applyFont="1" applyBorder="1" applyAlignment="1">
      <alignment horizontal="center" vertical="center" wrapText="1"/>
    </xf>
    <xf numFmtId="184" fontId="0" fillId="0" borderId="0" xfId="0" applyNumberFormat="1" applyAlignment="1">
      <alignment/>
    </xf>
    <xf numFmtId="44" fontId="60" fillId="0" borderId="14" xfId="0" applyNumberFormat="1" applyFont="1" applyBorder="1" applyAlignment="1">
      <alignment vertical="center" wrapText="1"/>
    </xf>
    <xf numFmtId="44" fontId="60" fillId="0" borderId="13" xfId="0" applyNumberFormat="1" applyFont="1" applyBorder="1" applyAlignment="1">
      <alignment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44" fontId="60" fillId="0" borderId="10" xfId="0" applyNumberFormat="1" applyFont="1" applyBorder="1" applyAlignment="1">
      <alignment vertical="center" wrapText="1"/>
    </xf>
    <xf numFmtId="0" fontId="72" fillId="0" borderId="10" xfId="0" applyFont="1" applyBorder="1" applyAlignment="1">
      <alignment vertical="center" wrapText="1"/>
    </xf>
    <xf numFmtId="0" fontId="73" fillId="0" borderId="10" xfId="0" applyFont="1" applyBorder="1" applyAlignment="1">
      <alignment horizontal="justify" vertical="center" wrapText="1"/>
    </xf>
    <xf numFmtId="0" fontId="73" fillId="0" borderId="10" xfId="0" applyFont="1" applyBorder="1" applyAlignment="1">
      <alignment horizontal="center" vertical="center" wrapText="1"/>
    </xf>
    <xf numFmtId="0" fontId="73" fillId="0" borderId="10" xfId="0" applyFont="1" applyBorder="1" applyAlignment="1">
      <alignment vertical="center" wrapText="1"/>
    </xf>
    <xf numFmtId="0" fontId="60" fillId="33" borderId="10" xfId="0" applyFont="1" applyFill="1" applyBorder="1" applyAlignment="1">
      <alignment horizontal="center" vertical="center" wrapText="1"/>
    </xf>
    <xf numFmtId="184" fontId="0" fillId="0" borderId="10" xfId="0" applyNumberFormat="1" applyBorder="1" applyAlignment="1">
      <alignment/>
    </xf>
    <xf numFmtId="0" fontId="59" fillId="0" borderId="0" xfId="0" applyFont="1" applyAlignment="1">
      <alignment horizontal="center"/>
    </xf>
    <xf numFmtId="0" fontId="40" fillId="0" borderId="10" xfId="0" applyFont="1" applyBorder="1" applyAlignment="1">
      <alignment horizontal="center"/>
    </xf>
    <xf numFmtId="0" fontId="59" fillId="36" borderId="10" xfId="0" applyFont="1" applyFill="1" applyBorder="1" applyAlignment="1">
      <alignment horizontal="center" vertical="center" wrapText="1"/>
    </xf>
    <xf numFmtId="14" fontId="59"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xf>
    <xf numFmtId="0" fontId="74"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75" fillId="0" borderId="15" xfId="0" applyFont="1" applyBorder="1" applyAlignment="1">
      <alignment horizontal="center" wrapText="1"/>
    </xf>
    <xf numFmtId="0" fontId="60" fillId="0" borderId="14"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6" fillId="0" borderId="0" xfId="0" applyFont="1" applyAlignment="1">
      <alignment horizontal="center" wrapText="1"/>
    </xf>
    <xf numFmtId="0" fontId="0" fillId="0" borderId="0" xfId="0" applyAlignment="1">
      <alignment horizontal="center"/>
    </xf>
    <xf numFmtId="0" fontId="59" fillId="0" borderId="0" xfId="0" applyFont="1" applyAlignment="1">
      <alignment horizontal="center"/>
    </xf>
    <xf numFmtId="17" fontId="75" fillId="0" borderId="0" xfId="0" applyNumberFormat="1" applyFont="1" applyAlignment="1">
      <alignment horizontal="center" wrapText="1"/>
    </xf>
    <xf numFmtId="0" fontId="75" fillId="0" borderId="0" xfId="0" applyNumberFormat="1" applyFont="1" applyAlignment="1">
      <alignment horizontal="center" wrapText="1"/>
    </xf>
    <xf numFmtId="0" fontId="75"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3</xdr:col>
      <xdr:colOff>352425</xdr:colOff>
      <xdr:row>4</xdr:row>
      <xdr:rowOff>95250</xdr:rowOff>
    </xdr:to>
    <xdr:pic>
      <xdr:nvPicPr>
        <xdr:cNvPr id="1" name="2 Imagen"/>
        <xdr:cNvPicPr preferRelativeResize="1">
          <a:picLocks noChangeAspect="1"/>
        </xdr:cNvPicPr>
      </xdr:nvPicPr>
      <xdr:blipFill>
        <a:blip r:embed="rId1"/>
        <a:stretch>
          <a:fillRect/>
        </a:stretch>
      </xdr:blipFill>
      <xdr:spPr>
        <a:xfrm>
          <a:off x="0" y="38100"/>
          <a:ext cx="30384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3" t="s">
        <v>0</v>
      </c>
      <c r="C1" s="163"/>
      <c r="D1" s="163"/>
      <c r="E1" s="163"/>
      <c r="F1" s="163"/>
      <c r="G1" s="163"/>
      <c r="H1" s="163"/>
      <c r="I1" s="163"/>
      <c r="J1" s="163"/>
      <c r="K1" s="163"/>
      <c r="L1" s="163"/>
      <c r="M1" s="163"/>
      <c r="N1" s="163"/>
      <c r="O1" s="163"/>
      <c r="P1" s="163"/>
      <c r="Q1" s="163"/>
      <c r="R1" s="163"/>
      <c r="S1" s="163"/>
      <c r="T1" s="34"/>
      <c r="U1" s="35"/>
    </row>
    <row r="2" spans="1:21" ht="18.75">
      <c r="A2" s="11"/>
      <c r="B2" s="163"/>
      <c r="C2" s="163"/>
      <c r="D2" s="163"/>
      <c r="E2" s="163"/>
      <c r="F2" s="163"/>
      <c r="G2" s="163"/>
      <c r="H2" s="163"/>
      <c r="I2" s="163"/>
      <c r="J2" s="163"/>
      <c r="K2" s="163"/>
      <c r="L2" s="163"/>
      <c r="M2" s="163"/>
      <c r="N2" s="163"/>
      <c r="O2" s="163"/>
      <c r="P2" s="163"/>
      <c r="Q2" s="163"/>
      <c r="R2" s="163"/>
      <c r="S2" s="16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4" t="s">
        <v>6</v>
      </c>
      <c r="C6" s="164" t="s">
        <v>7</v>
      </c>
      <c r="D6" s="165" t="s">
        <v>8</v>
      </c>
      <c r="E6" s="165" t="s">
        <v>9</v>
      </c>
      <c r="F6" s="164" t="s">
        <v>10</v>
      </c>
      <c r="G6" s="164" t="s">
        <v>11</v>
      </c>
      <c r="H6" s="166" t="s">
        <v>12</v>
      </c>
      <c r="I6" s="164" t="s">
        <v>1</v>
      </c>
      <c r="J6" s="164" t="s">
        <v>13</v>
      </c>
      <c r="K6" s="164"/>
      <c r="L6" s="164"/>
      <c r="M6" s="164"/>
      <c r="N6" s="164"/>
      <c r="O6" s="164" t="s">
        <v>14</v>
      </c>
      <c r="P6" s="164"/>
      <c r="Q6" s="164" t="s">
        <v>15</v>
      </c>
      <c r="R6" s="164"/>
      <c r="S6" s="166" t="s">
        <v>16</v>
      </c>
      <c r="T6" s="167" t="s">
        <v>17</v>
      </c>
      <c r="U6" s="164" t="s">
        <v>18</v>
      </c>
      <c r="V6" s="166" t="s">
        <v>19</v>
      </c>
      <c r="W6" s="164" t="s">
        <v>20</v>
      </c>
      <c r="X6" s="168" t="s">
        <v>21</v>
      </c>
      <c r="Y6" s="164" t="s">
        <v>22</v>
      </c>
      <c r="Z6" s="164" t="s">
        <v>23</v>
      </c>
      <c r="AA6" s="164" t="s">
        <v>24</v>
      </c>
      <c r="AB6" s="165" t="s">
        <v>25</v>
      </c>
      <c r="AC6" s="165" t="s">
        <v>26</v>
      </c>
      <c r="AD6" s="164" t="s">
        <v>27</v>
      </c>
      <c r="AE6" s="170" t="s">
        <v>28</v>
      </c>
      <c r="AF6" s="165" t="s">
        <v>29</v>
      </c>
      <c r="AG6" s="165" t="s">
        <v>30</v>
      </c>
      <c r="AH6" s="165" t="s">
        <v>31</v>
      </c>
    </row>
    <row r="7" spans="1:34" ht="38.25" customHeight="1">
      <c r="A7" s="11">
        <f>+A6+1</f>
        <v>3</v>
      </c>
      <c r="B7" s="164"/>
      <c r="C7" s="164"/>
      <c r="D7" s="165"/>
      <c r="E7" s="165"/>
      <c r="F7" s="164"/>
      <c r="G7" s="164"/>
      <c r="H7" s="166"/>
      <c r="I7" s="164"/>
      <c r="J7" s="61" t="s">
        <v>32</v>
      </c>
      <c r="K7" s="62" t="s">
        <v>33</v>
      </c>
      <c r="L7" s="61" t="s">
        <v>34</v>
      </c>
      <c r="M7" s="61" t="s">
        <v>35</v>
      </c>
      <c r="N7" s="61" t="s">
        <v>36</v>
      </c>
      <c r="O7" s="63" t="s">
        <v>37</v>
      </c>
      <c r="P7" s="63" t="s">
        <v>38</v>
      </c>
      <c r="Q7" s="63" t="s">
        <v>39</v>
      </c>
      <c r="R7" s="63" t="s">
        <v>40</v>
      </c>
      <c r="S7" s="166"/>
      <c r="T7" s="167"/>
      <c r="U7" s="164"/>
      <c r="V7" s="166"/>
      <c r="W7" s="164"/>
      <c r="X7" s="168"/>
      <c r="Y7" s="164"/>
      <c r="Z7" s="164"/>
      <c r="AA7" s="164"/>
      <c r="AB7" s="165"/>
      <c r="AC7" s="165"/>
      <c r="AD7" s="164"/>
      <c r="AE7" s="170"/>
      <c r="AF7" s="169"/>
      <c r="AG7" s="169"/>
      <c r="AH7" s="169"/>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4:R36"/>
  <sheetViews>
    <sheetView tabSelected="1" zoomScale="70" zoomScaleNormal="70" zoomScalePageLayoutView="0" workbookViewId="0" topLeftCell="A1">
      <pane ySplit="13" topLeftCell="A14" activePane="bottomLeft" state="frozen"/>
      <selection pane="topLeft" activeCell="A1" sqref="A1"/>
      <selection pane="bottomLeft" activeCell="B8" sqref="B8"/>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0.421875" style="150" customWidth="1"/>
    <col min="9" max="9" width="10.8515625" style="0" customWidth="1"/>
    <col min="10" max="10" width="12.00390625" style="0" customWidth="1"/>
    <col min="11" max="11" width="12.28125" style="0" customWidth="1"/>
    <col min="12" max="12" width="11.8515625" style="0" customWidth="1"/>
    <col min="13" max="13" width="11.421875" style="0" customWidth="1"/>
    <col min="14" max="14" width="12.28125" style="0" customWidth="1"/>
    <col min="15" max="15" width="9.28125" style="0" customWidth="1"/>
    <col min="16" max="16" width="10.140625" style="0" customWidth="1"/>
    <col min="17" max="17" width="14.140625" style="0" customWidth="1"/>
    <col min="18" max="18" width="10.57421875" style="0" customWidth="1"/>
  </cols>
  <sheetData>
    <row r="1" ht="15"/>
    <row r="2" ht="15"/>
    <row r="3" ht="15"/>
    <row r="4" spans="1:18" ht="15">
      <c r="A4" s="177"/>
      <c r="B4" s="177"/>
      <c r="C4" s="177"/>
      <c r="D4" s="177"/>
      <c r="E4" s="177"/>
      <c r="F4" s="177"/>
      <c r="G4" s="177"/>
      <c r="H4" s="177"/>
      <c r="I4" s="177"/>
      <c r="J4" s="177"/>
      <c r="K4" s="177"/>
      <c r="L4" s="177"/>
      <c r="M4" s="177"/>
      <c r="N4" s="177"/>
      <c r="O4" s="177"/>
      <c r="P4" s="177"/>
      <c r="Q4" s="177"/>
      <c r="R4" s="177"/>
    </row>
    <row r="5" spans="1:18" ht="18.75" customHeight="1">
      <c r="A5" s="177"/>
      <c r="B5" s="177"/>
      <c r="C5" s="177"/>
      <c r="D5" s="177"/>
      <c r="E5" s="177"/>
      <c r="F5" s="177"/>
      <c r="G5" s="177"/>
      <c r="H5" s="177"/>
      <c r="I5" s="177"/>
      <c r="J5" s="177"/>
      <c r="K5" s="177"/>
      <c r="L5" s="177"/>
      <c r="M5" s="177"/>
      <c r="N5" s="177"/>
      <c r="O5" s="177"/>
      <c r="P5" s="177"/>
      <c r="Q5" s="177"/>
      <c r="R5" s="177"/>
    </row>
    <row r="6" spans="1:18" ht="15.75" customHeight="1">
      <c r="A6" s="176" t="s">
        <v>0</v>
      </c>
      <c r="B6" s="176"/>
      <c r="C6" s="176"/>
      <c r="D6" s="176"/>
      <c r="E6" s="176"/>
      <c r="F6" s="176"/>
      <c r="G6" s="176"/>
      <c r="H6" s="176"/>
      <c r="I6" s="176"/>
      <c r="J6" s="176"/>
      <c r="K6" s="176"/>
      <c r="L6" s="176"/>
      <c r="M6" s="176"/>
      <c r="N6" s="176"/>
      <c r="O6" s="176"/>
      <c r="P6" s="176"/>
      <c r="Q6" s="176"/>
      <c r="R6" s="176"/>
    </row>
    <row r="7" spans="1:18" ht="18.75" customHeight="1">
      <c r="A7" s="178" t="s">
        <v>263</v>
      </c>
      <c r="B7" s="177"/>
      <c r="C7" s="177"/>
      <c r="D7" s="177"/>
      <c r="E7" s="177"/>
      <c r="F7" s="177"/>
      <c r="G7" s="177"/>
      <c r="H7" s="177"/>
      <c r="I7" s="177"/>
      <c r="J7" s="177"/>
      <c r="K7" s="177"/>
      <c r="L7" s="177"/>
      <c r="M7" s="177"/>
      <c r="N7" s="177"/>
      <c r="O7" s="177"/>
      <c r="P7" s="177"/>
      <c r="Q7" s="177"/>
      <c r="R7" s="177"/>
    </row>
    <row r="8" spans="1:18" ht="18.75" customHeight="1">
      <c r="A8" s="162"/>
      <c r="B8" s="5"/>
      <c r="C8" s="5"/>
      <c r="D8" s="5"/>
      <c r="F8" s="5"/>
      <c r="G8" s="5"/>
      <c r="H8" s="5"/>
      <c r="I8" s="5"/>
      <c r="J8" s="5"/>
      <c r="K8" s="5"/>
      <c r="L8" s="5"/>
      <c r="M8" s="5"/>
      <c r="N8" s="5"/>
      <c r="O8" s="5"/>
      <c r="P8" s="5"/>
      <c r="Q8" s="5"/>
      <c r="R8" s="5"/>
    </row>
    <row r="9" spans="1:18" ht="18.75" customHeight="1">
      <c r="A9" s="176" t="s">
        <v>3</v>
      </c>
      <c r="B9" s="176"/>
      <c r="C9" s="176"/>
      <c r="D9" s="176"/>
      <c r="E9" s="176"/>
      <c r="F9" s="176"/>
      <c r="G9" s="176"/>
      <c r="H9" s="176"/>
      <c r="I9" s="176"/>
      <c r="J9" s="176"/>
      <c r="K9" s="176"/>
      <c r="L9" s="176"/>
      <c r="M9" s="176"/>
      <c r="N9" s="176"/>
      <c r="O9" s="176"/>
      <c r="P9" s="176"/>
      <c r="Q9" s="176"/>
      <c r="R9" s="176"/>
    </row>
    <row r="10" spans="1:18" ht="15.75">
      <c r="A10" s="181" t="s">
        <v>68</v>
      </c>
      <c r="B10" s="181"/>
      <c r="C10" s="181"/>
      <c r="D10" s="181"/>
      <c r="E10" s="181"/>
      <c r="F10" s="181"/>
      <c r="G10" s="181"/>
      <c r="H10" s="181"/>
      <c r="I10" s="181"/>
      <c r="J10" s="181"/>
      <c r="K10" s="181"/>
      <c r="L10" s="181"/>
      <c r="M10" s="181"/>
      <c r="N10" s="181"/>
      <c r="O10" s="181"/>
      <c r="P10" s="181"/>
      <c r="Q10" s="181"/>
      <c r="R10" s="181"/>
    </row>
    <row r="11" spans="1:18" ht="15.75">
      <c r="A11" s="179">
        <v>42064</v>
      </c>
      <c r="B11" s="180"/>
      <c r="C11" s="180"/>
      <c r="D11" s="180"/>
      <c r="E11" s="180"/>
      <c r="F11" s="180"/>
      <c r="G11" s="180"/>
      <c r="H11" s="180"/>
      <c r="I11" s="180"/>
      <c r="J11" s="180"/>
      <c r="K11" s="180"/>
      <c r="L11" s="180"/>
      <c r="M11" s="180"/>
      <c r="N11" s="180"/>
      <c r="O11" s="180"/>
      <c r="P11" s="180"/>
      <c r="Q11" s="180"/>
      <c r="R11" s="180"/>
    </row>
    <row r="12" ht="15"/>
    <row r="13" spans="1:18" ht="15.75">
      <c r="A13" s="171" t="s">
        <v>69</v>
      </c>
      <c r="B13" s="171"/>
      <c r="C13" s="171"/>
      <c r="D13" s="171"/>
      <c r="E13" s="171"/>
      <c r="F13" s="171"/>
      <c r="G13" s="171"/>
      <c r="H13" s="171"/>
      <c r="I13" s="171"/>
      <c r="J13" s="171"/>
      <c r="K13" s="171"/>
      <c r="L13" s="171"/>
      <c r="M13" s="171"/>
      <c r="N13" s="171"/>
      <c r="O13" s="171"/>
      <c r="P13" s="171"/>
      <c r="Q13" s="171"/>
      <c r="R13" s="171"/>
    </row>
    <row r="14" spans="1:18" ht="96" customHeight="1">
      <c r="A14" s="67" t="s">
        <v>70</v>
      </c>
      <c r="B14" s="67" t="s">
        <v>71</v>
      </c>
      <c r="C14" s="67" t="s">
        <v>72</v>
      </c>
      <c r="D14" s="67" t="s">
        <v>12</v>
      </c>
      <c r="E14" s="67" t="s">
        <v>73</v>
      </c>
      <c r="F14" s="67" t="s">
        <v>16</v>
      </c>
      <c r="G14" s="67" t="s">
        <v>74</v>
      </c>
      <c r="H14" s="148" t="s">
        <v>75</v>
      </c>
      <c r="I14" s="68" t="s">
        <v>76</v>
      </c>
      <c r="J14" s="68" t="s">
        <v>77</v>
      </c>
      <c r="K14" s="68" t="s">
        <v>78</v>
      </c>
      <c r="L14" s="68" t="s">
        <v>79</v>
      </c>
      <c r="M14" s="68" t="s">
        <v>80</v>
      </c>
      <c r="N14" s="68" t="s">
        <v>81</v>
      </c>
      <c r="O14" s="69" t="s">
        <v>82</v>
      </c>
      <c r="P14" s="68" t="s">
        <v>83</v>
      </c>
      <c r="Q14" s="68" t="s">
        <v>84</v>
      </c>
      <c r="R14" s="67" t="s">
        <v>85</v>
      </c>
    </row>
    <row r="15" spans="1:18" ht="30.75" customHeight="1">
      <c r="A15" s="154">
        <v>1</v>
      </c>
      <c r="B15" s="154" t="s">
        <v>259</v>
      </c>
      <c r="C15" s="154" t="s">
        <v>231</v>
      </c>
      <c r="D15" s="146" t="s">
        <v>232</v>
      </c>
      <c r="E15" s="146">
        <v>325</v>
      </c>
      <c r="F15" s="146">
        <v>3788652</v>
      </c>
      <c r="G15" s="146" t="s">
        <v>233</v>
      </c>
      <c r="H15" s="149">
        <v>0</v>
      </c>
      <c r="I15" s="147">
        <f>1000*H15</f>
        <v>0</v>
      </c>
      <c r="J15" s="147">
        <f>2000*H15</f>
        <v>0</v>
      </c>
      <c r="K15" s="147">
        <f>1500*H15</f>
        <v>0</v>
      </c>
      <c r="L15" s="147">
        <f>I15+J15+K15</f>
        <v>0</v>
      </c>
      <c r="M15" s="154" t="s">
        <v>234</v>
      </c>
      <c r="N15" s="154" t="s">
        <v>234</v>
      </c>
      <c r="O15" s="154" t="s">
        <v>235</v>
      </c>
      <c r="P15" s="154" t="s">
        <v>236</v>
      </c>
      <c r="Q15" s="155">
        <v>0</v>
      </c>
      <c r="R15" s="156" t="s">
        <v>237</v>
      </c>
    </row>
    <row r="16" spans="1:18" ht="31.5">
      <c r="A16" s="174">
        <v>2</v>
      </c>
      <c r="B16" s="174" t="s">
        <v>260</v>
      </c>
      <c r="C16" s="154" t="s">
        <v>238</v>
      </c>
      <c r="D16" s="160">
        <f>SUM(D17:D34)</f>
        <v>673</v>
      </c>
      <c r="E16" s="146">
        <v>267</v>
      </c>
      <c r="F16" s="146">
        <v>3853594</v>
      </c>
      <c r="G16" s="146" t="s">
        <v>86</v>
      </c>
      <c r="H16" s="149">
        <v>0</v>
      </c>
      <c r="I16" s="147">
        <f>2000*H16</f>
        <v>0</v>
      </c>
      <c r="J16" s="147">
        <f>1500*H16</f>
        <v>0</v>
      </c>
      <c r="K16" s="147">
        <f>1750*H16</f>
        <v>0</v>
      </c>
      <c r="L16" s="147">
        <f>I16+J16+K16</f>
        <v>0</v>
      </c>
      <c r="M16" s="154" t="s">
        <v>234</v>
      </c>
      <c r="N16" s="154" t="s">
        <v>234</v>
      </c>
      <c r="O16" s="154" t="s">
        <v>235</v>
      </c>
      <c r="P16" s="154" t="s">
        <v>257</v>
      </c>
      <c r="Q16" s="155">
        <v>0</v>
      </c>
      <c r="R16" s="156" t="s">
        <v>258</v>
      </c>
    </row>
    <row r="17" spans="1:18" ht="45">
      <c r="A17" s="174"/>
      <c r="B17" s="174"/>
      <c r="C17" s="159" t="s">
        <v>239</v>
      </c>
      <c r="D17" s="158">
        <v>6</v>
      </c>
      <c r="E17" s="153">
        <v>267</v>
      </c>
      <c r="F17" s="153">
        <v>3853594</v>
      </c>
      <c r="G17" s="153" t="s">
        <v>86</v>
      </c>
      <c r="H17" s="161"/>
      <c r="I17" s="35"/>
      <c r="J17" s="35"/>
      <c r="K17" s="35"/>
      <c r="L17" s="35"/>
      <c r="M17" s="35"/>
      <c r="N17" s="35"/>
      <c r="O17" s="35"/>
      <c r="P17" s="35"/>
      <c r="Q17" s="161"/>
      <c r="R17" s="35"/>
    </row>
    <row r="18" spans="1:18" ht="45">
      <c r="A18" s="174"/>
      <c r="B18" s="174"/>
      <c r="C18" s="159" t="s">
        <v>240</v>
      </c>
      <c r="D18" s="158">
        <v>6</v>
      </c>
      <c r="E18" s="153">
        <v>267</v>
      </c>
      <c r="F18" s="153">
        <v>3853594</v>
      </c>
      <c r="G18" s="153" t="s">
        <v>86</v>
      </c>
      <c r="H18" s="161"/>
      <c r="I18" s="35"/>
      <c r="J18" s="35"/>
      <c r="K18" s="35"/>
      <c r="L18" s="35"/>
      <c r="M18" s="35"/>
      <c r="N18" s="35"/>
      <c r="O18" s="35"/>
      <c r="P18" s="35"/>
      <c r="Q18" s="35"/>
      <c r="R18" s="35"/>
    </row>
    <row r="19" spans="1:18" ht="56.25">
      <c r="A19" s="174"/>
      <c r="B19" s="174"/>
      <c r="C19" s="159" t="s">
        <v>241</v>
      </c>
      <c r="D19" s="158">
        <v>47</v>
      </c>
      <c r="E19" s="153">
        <v>267</v>
      </c>
      <c r="F19" s="153">
        <v>3853594</v>
      </c>
      <c r="G19" s="153" t="s">
        <v>86</v>
      </c>
      <c r="H19" s="161"/>
      <c r="I19" s="35"/>
      <c r="J19" s="35"/>
      <c r="K19" s="35"/>
      <c r="L19" s="35"/>
      <c r="M19" s="35"/>
      <c r="N19" s="35"/>
      <c r="O19" s="35"/>
      <c r="P19" s="35"/>
      <c r="Q19" s="35"/>
      <c r="R19" s="35"/>
    </row>
    <row r="20" spans="1:18" ht="56.25">
      <c r="A20" s="174"/>
      <c r="B20" s="174"/>
      <c r="C20" s="159" t="s">
        <v>242</v>
      </c>
      <c r="D20" s="158">
        <v>47</v>
      </c>
      <c r="E20" s="153">
        <v>267</v>
      </c>
      <c r="F20" s="153">
        <v>3853594</v>
      </c>
      <c r="G20" s="153" t="s">
        <v>86</v>
      </c>
      <c r="H20" s="161"/>
      <c r="I20" s="35"/>
      <c r="J20" s="35"/>
      <c r="K20" s="35"/>
      <c r="L20" s="35"/>
      <c r="M20" s="35"/>
      <c r="N20" s="35"/>
      <c r="O20" s="35"/>
      <c r="P20" s="35"/>
      <c r="Q20" s="35"/>
      <c r="R20" s="35"/>
    </row>
    <row r="21" spans="1:18" ht="56.25">
      <c r="A21" s="174"/>
      <c r="B21" s="174"/>
      <c r="C21" s="159" t="s">
        <v>243</v>
      </c>
      <c r="D21" s="158">
        <v>50</v>
      </c>
      <c r="E21" s="153">
        <v>267</v>
      </c>
      <c r="F21" s="153">
        <v>3853594</v>
      </c>
      <c r="G21" s="153" t="s">
        <v>86</v>
      </c>
      <c r="H21" s="161"/>
      <c r="I21" s="35"/>
      <c r="J21" s="35"/>
      <c r="K21" s="35"/>
      <c r="L21" s="35"/>
      <c r="M21" s="35"/>
      <c r="N21" s="35"/>
      <c r="O21" s="35"/>
      <c r="P21" s="35"/>
      <c r="Q21" s="35"/>
      <c r="R21" s="35"/>
    </row>
    <row r="22" spans="1:18" ht="45">
      <c r="A22" s="174"/>
      <c r="B22" s="174"/>
      <c r="C22" s="159" t="s">
        <v>244</v>
      </c>
      <c r="D22" s="158">
        <v>47</v>
      </c>
      <c r="E22" s="153">
        <v>267</v>
      </c>
      <c r="F22" s="153">
        <v>3853594</v>
      </c>
      <c r="G22" s="153" t="s">
        <v>86</v>
      </c>
      <c r="H22" s="161"/>
      <c r="I22" s="35"/>
      <c r="J22" s="35"/>
      <c r="K22" s="35"/>
      <c r="L22" s="35"/>
      <c r="M22" s="35"/>
      <c r="N22" s="35"/>
      <c r="O22" s="35"/>
      <c r="P22" s="35"/>
      <c r="Q22" s="35"/>
      <c r="R22" s="35"/>
    </row>
    <row r="23" spans="1:18" ht="56.25">
      <c r="A23" s="174"/>
      <c r="B23" s="174"/>
      <c r="C23" s="159" t="s">
        <v>245</v>
      </c>
      <c r="D23" s="158">
        <v>5</v>
      </c>
      <c r="E23" s="153">
        <v>267</v>
      </c>
      <c r="F23" s="153">
        <v>3853594</v>
      </c>
      <c r="G23" s="153" t="s">
        <v>86</v>
      </c>
      <c r="H23" s="161"/>
      <c r="I23" s="35"/>
      <c r="J23" s="35"/>
      <c r="K23" s="35"/>
      <c r="L23" s="35"/>
      <c r="M23" s="35"/>
      <c r="N23" s="35"/>
      <c r="O23" s="35"/>
      <c r="P23" s="35"/>
      <c r="Q23" s="35"/>
      <c r="R23" s="35"/>
    </row>
    <row r="24" spans="1:18" ht="56.25">
      <c r="A24" s="174"/>
      <c r="B24" s="174"/>
      <c r="C24" s="159" t="s">
        <v>246</v>
      </c>
      <c r="D24" s="158">
        <v>10</v>
      </c>
      <c r="E24" s="153">
        <v>267</v>
      </c>
      <c r="F24" s="153">
        <v>3853594</v>
      </c>
      <c r="G24" s="153" t="s">
        <v>86</v>
      </c>
      <c r="H24" s="161"/>
      <c r="I24" s="35"/>
      <c r="J24" s="35"/>
      <c r="K24" s="35"/>
      <c r="L24" s="35"/>
      <c r="M24" s="35"/>
      <c r="N24" s="35"/>
      <c r="O24" s="35"/>
      <c r="P24" s="35"/>
      <c r="Q24" s="35"/>
      <c r="R24" s="35"/>
    </row>
    <row r="25" spans="1:18" ht="45">
      <c r="A25" s="174"/>
      <c r="B25" s="174"/>
      <c r="C25" s="157" t="s">
        <v>247</v>
      </c>
      <c r="D25" s="158">
        <v>24</v>
      </c>
      <c r="E25" s="153">
        <v>267</v>
      </c>
      <c r="F25" s="153">
        <v>3853594</v>
      </c>
      <c r="G25" s="153" t="s">
        <v>86</v>
      </c>
      <c r="H25" s="161"/>
      <c r="I25" s="35"/>
      <c r="J25" s="35"/>
      <c r="K25" s="35"/>
      <c r="L25" s="35"/>
      <c r="M25" s="35"/>
      <c r="N25" s="35"/>
      <c r="O25" s="35"/>
      <c r="P25" s="35"/>
      <c r="Q25" s="35"/>
      <c r="R25" s="35"/>
    </row>
    <row r="26" spans="1:18" ht="56.25">
      <c r="A26" s="174"/>
      <c r="B26" s="174"/>
      <c r="C26" s="157" t="s">
        <v>248</v>
      </c>
      <c r="D26" s="158">
        <v>56</v>
      </c>
      <c r="E26" s="153">
        <v>267</v>
      </c>
      <c r="F26" s="153">
        <v>3853594</v>
      </c>
      <c r="G26" s="153" t="s">
        <v>86</v>
      </c>
      <c r="H26" s="161"/>
      <c r="I26" s="35"/>
      <c r="J26" s="35"/>
      <c r="K26" s="35"/>
      <c r="L26" s="35"/>
      <c r="M26" s="35"/>
      <c r="N26" s="35"/>
      <c r="O26" s="35"/>
      <c r="P26" s="35"/>
      <c r="Q26" s="35"/>
      <c r="R26" s="35"/>
    </row>
    <row r="27" spans="1:18" ht="45">
      <c r="A27" s="174"/>
      <c r="B27" s="174"/>
      <c r="C27" s="157" t="s">
        <v>249</v>
      </c>
      <c r="D27" s="158">
        <v>52</v>
      </c>
      <c r="E27" s="153">
        <v>267</v>
      </c>
      <c r="F27" s="153">
        <v>3853594</v>
      </c>
      <c r="G27" s="153" t="s">
        <v>86</v>
      </c>
      <c r="H27" s="161"/>
      <c r="I27" s="35"/>
      <c r="J27" s="35"/>
      <c r="K27" s="35"/>
      <c r="L27" s="35"/>
      <c r="M27" s="35"/>
      <c r="N27" s="35"/>
      <c r="O27" s="35"/>
      <c r="P27" s="35"/>
      <c r="Q27" s="35"/>
      <c r="R27" s="35"/>
    </row>
    <row r="28" spans="1:18" ht="56.25">
      <c r="A28" s="174"/>
      <c r="B28" s="174"/>
      <c r="C28" s="157" t="s">
        <v>250</v>
      </c>
      <c r="D28" s="158">
        <v>47</v>
      </c>
      <c r="E28" s="153">
        <v>267</v>
      </c>
      <c r="F28" s="153">
        <v>3853594</v>
      </c>
      <c r="G28" s="153" t="s">
        <v>86</v>
      </c>
      <c r="H28" s="161"/>
      <c r="I28" s="35"/>
      <c r="J28" s="35"/>
      <c r="K28" s="35"/>
      <c r="L28" s="35"/>
      <c r="M28" s="35"/>
      <c r="N28" s="35"/>
      <c r="O28" s="35"/>
      <c r="P28" s="35"/>
      <c r="Q28" s="35"/>
      <c r="R28" s="35"/>
    </row>
    <row r="29" spans="1:18" ht="56.25">
      <c r="A29" s="174"/>
      <c r="B29" s="174"/>
      <c r="C29" s="159" t="s">
        <v>251</v>
      </c>
      <c r="D29" s="158">
        <v>47</v>
      </c>
      <c r="E29" s="153">
        <v>267</v>
      </c>
      <c r="F29" s="153">
        <v>3853594</v>
      </c>
      <c r="G29" s="153" t="s">
        <v>86</v>
      </c>
      <c r="H29" s="161"/>
      <c r="I29" s="35"/>
      <c r="J29" s="35"/>
      <c r="K29" s="35"/>
      <c r="L29" s="35"/>
      <c r="M29" s="35"/>
      <c r="N29" s="35"/>
      <c r="O29" s="35"/>
      <c r="P29" s="35"/>
      <c r="Q29" s="35"/>
      <c r="R29" s="35"/>
    </row>
    <row r="30" spans="1:18" ht="45">
      <c r="A30" s="174"/>
      <c r="B30" s="174"/>
      <c r="C30" s="159" t="s">
        <v>252</v>
      </c>
      <c r="D30" s="158">
        <v>20</v>
      </c>
      <c r="E30" s="153">
        <v>267</v>
      </c>
      <c r="F30" s="153">
        <v>3853594</v>
      </c>
      <c r="G30" s="153" t="s">
        <v>86</v>
      </c>
      <c r="H30" s="161"/>
      <c r="I30" s="35"/>
      <c r="J30" s="35"/>
      <c r="K30" s="35"/>
      <c r="L30" s="35"/>
      <c r="M30" s="35"/>
      <c r="N30" s="35"/>
      <c r="O30" s="35"/>
      <c r="P30" s="35"/>
      <c r="Q30" s="35"/>
      <c r="R30" s="35"/>
    </row>
    <row r="31" spans="1:18" ht="45">
      <c r="A31" s="174"/>
      <c r="B31" s="174"/>
      <c r="C31" s="159" t="s">
        <v>253</v>
      </c>
      <c r="D31" s="158">
        <v>80</v>
      </c>
      <c r="E31" s="153">
        <v>267</v>
      </c>
      <c r="F31" s="153">
        <v>3853594</v>
      </c>
      <c r="G31" s="153" t="s">
        <v>86</v>
      </c>
      <c r="H31" s="161"/>
      <c r="I31" s="35"/>
      <c r="J31" s="35"/>
      <c r="K31" s="35"/>
      <c r="L31" s="35"/>
      <c r="M31" s="35"/>
      <c r="N31" s="35"/>
      <c r="O31" s="35"/>
      <c r="P31" s="35"/>
      <c r="Q31" s="35"/>
      <c r="R31" s="35"/>
    </row>
    <row r="32" spans="1:18" ht="33.75">
      <c r="A32" s="174"/>
      <c r="B32" s="174"/>
      <c r="C32" s="159" t="s">
        <v>254</v>
      </c>
      <c r="D32" s="158">
        <v>79</v>
      </c>
      <c r="E32" s="153">
        <v>267</v>
      </c>
      <c r="F32" s="153">
        <v>3853594</v>
      </c>
      <c r="G32" s="153" t="s">
        <v>86</v>
      </c>
      <c r="H32" s="161"/>
      <c r="I32" s="35"/>
      <c r="J32" s="35"/>
      <c r="K32" s="35"/>
      <c r="L32" s="35"/>
      <c r="M32" s="35"/>
      <c r="N32" s="35"/>
      <c r="O32" s="35"/>
      <c r="P32" s="35"/>
      <c r="Q32" s="35"/>
      <c r="R32" s="35"/>
    </row>
    <row r="33" spans="1:18" ht="45">
      <c r="A33" s="174"/>
      <c r="B33" s="174"/>
      <c r="C33" s="159" t="s">
        <v>255</v>
      </c>
      <c r="D33" s="158">
        <v>25</v>
      </c>
      <c r="E33" s="153">
        <v>267</v>
      </c>
      <c r="F33" s="153">
        <v>3853594</v>
      </c>
      <c r="G33" s="153" t="s">
        <v>86</v>
      </c>
      <c r="H33" s="161"/>
      <c r="I33" s="35"/>
      <c r="J33" s="35"/>
      <c r="K33" s="35"/>
      <c r="L33" s="35"/>
      <c r="M33" s="35"/>
      <c r="N33" s="35"/>
      <c r="O33" s="35"/>
      <c r="P33" s="35"/>
      <c r="Q33" s="35"/>
      <c r="R33" s="35"/>
    </row>
    <row r="34" spans="1:18" ht="31.5" customHeight="1">
      <c r="A34" s="174"/>
      <c r="B34" s="174"/>
      <c r="C34" s="159" t="s">
        <v>256</v>
      </c>
      <c r="D34" s="158">
        <v>25</v>
      </c>
      <c r="E34" s="153">
        <v>267</v>
      </c>
      <c r="F34" s="153">
        <v>3853594</v>
      </c>
      <c r="G34" s="153" t="s">
        <v>86</v>
      </c>
      <c r="H34" s="161"/>
      <c r="I34" s="35"/>
      <c r="J34" s="35"/>
      <c r="K34" s="35"/>
      <c r="L34" s="35"/>
      <c r="M34" s="35"/>
      <c r="N34" s="35"/>
      <c r="O34" s="35"/>
      <c r="P34" s="35"/>
      <c r="Q34" s="35"/>
      <c r="R34" s="35"/>
    </row>
    <row r="35" spans="1:18" ht="27.75" customHeight="1">
      <c r="A35" s="174">
        <v>3</v>
      </c>
      <c r="B35" s="174" t="s">
        <v>261</v>
      </c>
      <c r="C35" s="172" t="s">
        <v>230</v>
      </c>
      <c r="D35" s="153">
        <v>1300</v>
      </c>
      <c r="E35" s="153">
        <v>262</v>
      </c>
      <c r="F35" s="153">
        <v>3872289</v>
      </c>
      <c r="G35" s="153" t="s">
        <v>86</v>
      </c>
      <c r="H35" s="149">
        <v>50</v>
      </c>
      <c r="I35" s="147">
        <v>0</v>
      </c>
      <c r="J35" s="147">
        <v>0</v>
      </c>
      <c r="K35" s="147">
        <v>0</v>
      </c>
      <c r="L35" s="147">
        <f>I35+J35+K35</f>
        <v>0</v>
      </c>
      <c r="M35" s="174" t="s">
        <v>234</v>
      </c>
      <c r="N35" s="172" t="s">
        <v>234</v>
      </c>
      <c r="O35" s="174" t="s">
        <v>235</v>
      </c>
      <c r="P35" s="174" t="s">
        <v>257</v>
      </c>
      <c r="Q35" s="151">
        <v>0</v>
      </c>
      <c r="R35" s="175" t="s">
        <v>262</v>
      </c>
    </row>
    <row r="36" spans="1:18" ht="27.75" customHeight="1">
      <c r="A36" s="174"/>
      <c r="B36" s="174"/>
      <c r="C36" s="173"/>
      <c r="D36" s="153">
        <v>1950</v>
      </c>
      <c r="E36" s="153">
        <v>262</v>
      </c>
      <c r="F36" s="153">
        <v>3872289</v>
      </c>
      <c r="G36" s="153" t="s">
        <v>86</v>
      </c>
      <c r="H36" s="149">
        <v>100</v>
      </c>
      <c r="I36" s="147">
        <v>0</v>
      </c>
      <c r="J36" s="147">
        <v>0</v>
      </c>
      <c r="K36" s="147">
        <v>0</v>
      </c>
      <c r="L36" s="147">
        <f>I36+J36+K36</f>
        <v>0</v>
      </c>
      <c r="M36" s="174"/>
      <c r="N36" s="173"/>
      <c r="O36" s="174"/>
      <c r="P36" s="174"/>
      <c r="Q36" s="152">
        <v>0</v>
      </c>
      <c r="R36" s="175"/>
    </row>
  </sheetData>
  <sheetProtection/>
  <mergeCells count="18">
    <mergeCell ref="A35:A36"/>
    <mergeCell ref="A9:R9"/>
    <mergeCell ref="A4:R4"/>
    <mergeCell ref="A5:R5"/>
    <mergeCell ref="A7:R7"/>
    <mergeCell ref="A11:R11"/>
    <mergeCell ref="A6:R6"/>
    <mergeCell ref="A10:R10"/>
    <mergeCell ref="A13:R13"/>
    <mergeCell ref="C35:C36"/>
    <mergeCell ref="M35:M36"/>
    <mergeCell ref="N35:N36"/>
    <mergeCell ref="O35:O36"/>
    <mergeCell ref="P35:P36"/>
    <mergeCell ref="R35:R36"/>
    <mergeCell ref="B16:B34"/>
    <mergeCell ref="B35:B36"/>
    <mergeCell ref="A16:A34"/>
  </mergeCells>
  <printOptions/>
  <pageMargins left="0.7086614173228347" right="0.7086614173228347" top="0.7480314960629921" bottom="0.7480314960629921" header="0.31496062992125984" footer="0.31496062992125984"/>
  <pageSetup horizontalDpi="600" verticalDpi="600" orientation="landscape" paperSize="5"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2015-04-10T18:24:31Z</cp:lastPrinted>
  <dcterms:created xsi:type="dcterms:W3CDTF">2012-12-26T20:06:55Z</dcterms:created>
  <dcterms:modified xsi:type="dcterms:W3CDTF">2015-04-10T18:31:15Z</dcterms:modified>
  <cp:category/>
  <cp:version/>
  <cp:contentType/>
  <cp:contentStatus/>
</cp:coreProperties>
</file>