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6"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<sst xmlns="http://schemas.openxmlformats.org/spreadsheetml/2006/main" count="730" uniqueCount="267">
  <si>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</si>
  <si>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</si>
  <si>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</si>
  <si>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</si>
  <si>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</si>
  <si>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</si>
  <si>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</si>
  <si>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</si>
  <si>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</si>
  <si>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</si>
  <si>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</si>
  <si>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</si>
  <si>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</si>
  <si>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</si>
  <si>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</si>
  <si>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</si>
  <si>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</si>
  <si>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</si>
  <si>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</si>
  <si>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</si>
  <si>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</si>
  <si>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</si>
  <si>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</si>
  <si>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</si>
  <si>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</si>
  <si>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</si>
  <si>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</si>
  <si>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</si>
  <si>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</si>
  <si>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</si>
  <si>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</si>
  <si>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</si>
  <si>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</si>
  <si>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</si>
  <si>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</si>
  <si>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</si>
  <si>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</si>
  <si>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</si>
  <si>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</si>
  <si>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</si>
  <si>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</si>
  <si>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</si>
  <si>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</si>
  <si>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</si>
  <si>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</si>
  <si>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</si>
  <si>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</si>
  <si>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</si>
  <si>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</si>
  <si>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</si>
  <si>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</si>
  <si>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</si>
  <si>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</si>
  <si>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</si>
  <si>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</si>
  <si>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</si>
  <si>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</si>
  <si>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</si>
  <si>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</si>
  <si>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</si>
  <si>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</si>
  <si>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</si>
  <si>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</si>
  <si>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</si>
  <si>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</si>
  <si>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</si>
  <si>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</si>
  <si>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</si>
  <si>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</si>
  <si>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</si>
  <si>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</si>
  <si>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</si>
  <si>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</si>
  <si>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</si>
  <si>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</si>
  <si>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</si>
  <si>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</si>
  <si>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</si>
  <si>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</si>
  <si>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</si>
  <si>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</si>
  <si>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</si>
  <si>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</si>
  <si>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</si>
  <si>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</si>
  <si>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</si>
  <si>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</si>
  <si>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</si>
  <si>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</si>
  <si>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</si>
  <si>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</si>
  <si>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</si>
  <si>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</si>
  <si>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</si>
  <si>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</si>
  <si>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</si>
  <si>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</si>
  <si>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</si>
  <si>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</si>
  <si>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</si>
  <si>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</si>
  <si>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</si>
  <si>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</si>
  <si>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</si>
  <si>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</si>
  <si>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</si>
  <si>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</si>
  <si>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</si>
  <si>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</si>
  <si>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</si>
  <si>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</si>
  <si>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</si>
  <si>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</si>
  <si>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</si>
  <si>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</si>
  <si>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</si>
  <si>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</si>
  <si>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</si>
  <si>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</si>
  <si>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</si>
  <si>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</si>
  <si>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</si>
  <si>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</si>
  <si>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</si>
  <si>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</si>
  <si>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</si>
  <si>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</si>
  <si>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</si>
  <si>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</si>
  <si>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</si>
  <si>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</si>
  <si>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</si>
  <si>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</si>
  <si>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</si>
  <si>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</si>
  <si>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</si>
  <si>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</si>
  <si>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</si>
  <si>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</si>
  <si>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</si>
  <si>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</si>
  <si>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</si>
  <si>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</si>
  <si>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</si>
  <si>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</si>
  <si>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</si>
  <si>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</si>
  <si>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</si>
  <si>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</si>
  <si>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</si>
  <si>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</si>
  <si>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</si>
  <si>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</si>
  <si>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</si>
  <si>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</si>
  <si>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</si>
  <si>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</si>
  <si>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</si>
  <si>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</si>
  <si>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</si>
  <si>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</si>
  <si>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</si>
  <si>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</si>
  <si>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</si>
  <si>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</si>
  <si>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</si>
  <si>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</si>
  <si>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</si>
  <si>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</si>
  <si>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</si>
  <si>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</si>
  <si>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</si>
  <si>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</si>
  <si>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</si>
  <si>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</si>
  <si>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</si>
  <si>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</si>
  <si>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</si>
  <si>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</si>
  <si>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</si>
  <si>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</si>
  <si>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</si>
  <si>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</si>
  <si>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</si>
  <si>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</si>
  <si>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</si>
  <si>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</si>
  <si>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</si>
  <si>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</si>
  <si>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</si>
  <si>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</si>
  <si>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</si>
  <si>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</si>
  <si>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</si>
  <si>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</si>
  <si>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</si>
  <si>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</si>
  <si>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</si>
  <si>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</si>
  <si>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</si>
  <si>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</si>
  <si>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</si>
  <si>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</si>
  <si>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</si>
  <si>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</si>
  <si>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</si>
  <si>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</si>
  <si>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</si>
  <si>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</si>
  <si>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</si>
  <si>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</si>
  <si>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</si>
  <si>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</si>
  <si>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</si>
  <si>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</si>
  <si>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</si>
  <si>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</si>
  <si>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</si>
  <si>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</si>
  <si>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</si>
  <si>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</si>
  <si>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</si>
  <si>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</si>
  <si>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</si>
  <si>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</si>
  <si>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</si>
  <si>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</si>
  <si>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</si>
  <si>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</si>
  <si>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</si>
  <si>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</si>
  <si>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</si>
  <si>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</si>
  <si>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</si>
  <si>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</si>
  <si>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</si>
  <si>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</si>
  <si>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</si>
  <si>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</si>
  <si>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</si>
  <si>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</si>
  <si>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</si>
  <si>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</si>
  <si>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</si>
  <si>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</si>
  <si>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</si>
  <si>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</si>
  <si>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</si>
  <si>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</si>
  <si>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</si>
  <si>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</si>
  <si>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</si>
  <si>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</si>
  <si>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</si>
  <si>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</si>
  <si>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</si>
  <si>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Guatemala, C.A.</t>
  </si>
  <si>
    <t>NUMERAL 10, ARTÍCULO 10 -LEY DE ACCESO A LA INFORMACIÓN PÚBLICA-</t>
  </si>
  <si>
    <t>BIENES DESTINADOS A BENEFICIARIOS</t>
  </si>
  <si>
    <t>COTIZACIÓN  STCNS-C003-2015</t>
  </si>
  <si>
    <t>Servicio de internet Corporativo 20Mbps</t>
  </si>
  <si>
    <t>992929-0</t>
  </si>
  <si>
    <t>Telecomunicaciones de Guatemala</t>
  </si>
  <si>
    <t>APROBADO  SERVICIO EN FUNCIONAMIENTO</t>
  </si>
  <si>
    <t xml:space="preserve">EN PROCESO DE RESCISION DE CONTRATO, DEBIDO A QUE FINANZAS NO POSEE CON LOS RECURSOS </t>
  </si>
  <si>
    <t>Serie DZ6   No.5059 (mes de agosto)</t>
  </si>
  <si>
    <t>Información al 30 de Septiembre de 2015.</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</si>
</sst>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7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8"/>
      <color indexed="8"/>
      <name val="Arial"/>
      <family val="2"/>
    </font>
    <font>
      <b/>
      <sz val="9"/>
      <color indexed="8"/>
      <name val="Calibri"/>
      <family val="2"/>
    </font>
    <font>
      <b/>
      <sz val="14"/>
      <name val="Calibri"/>
      <family val="2"/>
    </font>
    <font>
      <b/>
      <sz val="9"/>
      <color indexed="8"/>
      <name val="Arial"/>
      <family val="2"/>
    </font>
    <font>
      <b/>
      <sz val="12"/>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8"/>
      <color theme="1"/>
      <name val="Arial"/>
      <family val="2"/>
    </font>
    <font>
      <b/>
      <sz val="9"/>
      <color theme="1"/>
      <name val="Calibri"/>
      <family val="2"/>
    </font>
    <font>
      <b/>
      <sz val="9"/>
      <color theme="1"/>
      <name val="Arial"/>
      <family val="2"/>
    </font>
    <font>
      <b/>
      <sz val="12"/>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9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59"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59" fillId="0" borderId="0" xfId="0" applyFont="1" applyBorder="1" applyAlignment="1">
      <alignment/>
    </xf>
    <xf numFmtId="0" fontId="58" fillId="36" borderId="10"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2" fillId="37" borderId="10" xfId="0" applyFont="1" applyFill="1" applyBorder="1" applyAlignment="1">
      <alignment horizontal="center" vertical="center" wrapText="1"/>
    </xf>
    <xf numFmtId="44" fontId="62" fillId="37" borderId="10" xfId="48" applyFont="1" applyFill="1" applyBorder="1" applyAlignment="1">
      <alignment horizontal="center" vertical="center" wrapText="1"/>
    </xf>
    <xf numFmtId="1" fontId="62" fillId="37" borderId="10" xfId="48" applyNumberFormat="1" applyFont="1" applyFill="1" applyBorder="1" applyAlignment="1">
      <alignment horizontal="center" vertical="center" wrapText="1"/>
    </xf>
    <xf numFmtId="0" fontId="53" fillId="38" borderId="10" xfId="0" applyFont="1" applyFill="1" applyBorder="1" applyAlignment="1">
      <alignment horizontal="center" vertical="center"/>
    </xf>
    <xf numFmtId="0" fontId="63" fillId="0" borderId="10" xfId="0" applyFont="1" applyFill="1" applyBorder="1" applyAlignment="1">
      <alignment horizontal="right" vertical="center"/>
    </xf>
    <xf numFmtId="0" fontId="64" fillId="0" borderId="10" xfId="0" applyFont="1" applyFill="1" applyBorder="1" applyAlignment="1">
      <alignment horizontal="center" vertical="center"/>
    </xf>
    <xf numFmtId="14" fontId="63" fillId="0" borderId="10" xfId="0" applyNumberFormat="1" applyFont="1" applyFill="1" applyBorder="1" applyAlignment="1">
      <alignment horizontal="center" vertical="center"/>
    </xf>
    <xf numFmtId="14" fontId="63" fillId="0" borderId="10" xfId="0" applyNumberFormat="1" applyFont="1" applyFill="1" applyBorder="1" applyAlignment="1">
      <alignment horizontal="center"/>
    </xf>
    <xf numFmtId="0" fontId="63" fillId="0" borderId="10" xfId="0" applyFont="1" applyFill="1" applyBorder="1" applyAlignment="1">
      <alignment horizontal="center"/>
    </xf>
    <xf numFmtId="0" fontId="64" fillId="0" borderId="10" xfId="0" applyFont="1" applyFill="1" applyBorder="1" applyAlignment="1">
      <alignment horizontal="center" wrapText="1"/>
    </xf>
    <xf numFmtId="44" fontId="63" fillId="14" borderId="10" xfId="48" applyFont="1" applyFill="1" applyBorder="1" applyAlignment="1">
      <alignment horizontal="center"/>
    </xf>
    <xf numFmtId="0" fontId="63" fillId="34" borderId="10" xfId="0" applyNumberFormat="1" applyFont="1" applyFill="1" applyBorder="1" applyAlignment="1">
      <alignment horizontal="center"/>
    </xf>
    <xf numFmtId="3" fontId="63" fillId="0" borderId="10" xfId="0" applyNumberFormat="1" applyFont="1" applyBorder="1" applyAlignment="1">
      <alignment horizontal="center"/>
    </xf>
    <xf numFmtId="0" fontId="65" fillId="34" borderId="13" xfId="0" applyFont="1" applyFill="1" applyBorder="1" applyAlignment="1">
      <alignment vertical="center" wrapText="1"/>
    </xf>
    <xf numFmtId="0" fontId="63" fillId="0" borderId="10" xfId="0" applyNumberFormat="1" applyFont="1" applyBorder="1" applyAlignment="1">
      <alignment/>
    </xf>
    <xf numFmtId="44" fontId="63" fillId="0" borderId="10" xfId="0" applyNumberFormat="1" applyFont="1" applyBorder="1" applyAlignment="1">
      <alignment wrapText="1"/>
    </xf>
    <xf numFmtId="4" fontId="63" fillId="0" borderId="10" xfId="0" applyNumberFormat="1" applyFont="1" applyBorder="1" applyAlignment="1">
      <alignment/>
    </xf>
    <xf numFmtId="43" fontId="63" fillId="0" borderId="0" xfId="0" applyNumberFormat="1" applyFont="1" applyAlignment="1">
      <alignment/>
    </xf>
    <xf numFmtId="0" fontId="63" fillId="0" borderId="10" xfId="0" applyFont="1" applyBorder="1" applyAlignment="1">
      <alignment horizontal="center"/>
    </xf>
    <xf numFmtId="14" fontId="63" fillId="0" borderId="12" xfId="0" applyNumberFormat="1" applyFont="1" applyBorder="1" applyAlignment="1">
      <alignment/>
    </xf>
    <xf numFmtId="14" fontId="63" fillId="0" borderId="10" xfId="0" applyNumberFormat="1" applyFont="1" applyBorder="1" applyAlignment="1">
      <alignment/>
    </xf>
    <xf numFmtId="0" fontId="65" fillId="0" borderId="13" xfId="0" applyFont="1" applyFill="1" applyBorder="1" applyAlignment="1">
      <alignment horizontal="center" vertical="center" wrapText="1"/>
    </xf>
    <xf numFmtId="43" fontId="65" fillId="34" borderId="13" xfId="0" applyNumberFormat="1" applyFont="1" applyFill="1" applyBorder="1" applyAlignment="1">
      <alignment horizontal="center" vertical="center" wrapText="1"/>
    </xf>
    <xf numFmtId="0" fontId="63" fillId="0" borderId="10" xfId="0" applyFont="1" applyBorder="1" applyAlignment="1">
      <alignment/>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44" fontId="63" fillId="34" borderId="10" xfId="0" applyNumberFormat="1" applyFont="1" applyFill="1" applyBorder="1" applyAlignment="1">
      <alignment horizontal="center"/>
    </xf>
    <xf numFmtId="0" fontId="65" fillId="34" borderId="13" xfId="0" applyFont="1" applyFill="1" applyBorder="1" applyAlignment="1">
      <alignment horizontal="left" vertical="center" wrapText="1"/>
    </xf>
    <xf numFmtId="3" fontId="63" fillId="0" borderId="10" xfId="0" applyNumberFormat="1" applyFont="1" applyBorder="1" applyAlignment="1">
      <alignment/>
    </xf>
    <xf numFmtId="44" fontId="63" fillId="0" borderId="10" xfId="0" applyNumberFormat="1" applyFont="1" applyBorder="1" applyAlignment="1">
      <alignment/>
    </xf>
    <xf numFmtId="43" fontId="65" fillId="0" borderId="13" xfId="0" applyNumberFormat="1" applyFont="1" applyFill="1" applyBorder="1" applyAlignment="1">
      <alignment vertical="center"/>
    </xf>
    <xf numFmtId="0" fontId="65" fillId="0" borderId="13" xfId="0" applyFont="1" applyFill="1" applyBorder="1" applyAlignment="1">
      <alignment vertical="center" wrapText="1"/>
    </xf>
    <xf numFmtId="0" fontId="63" fillId="0" borderId="10" xfId="0" applyFont="1" applyFill="1" applyBorder="1" applyAlignment="1">
      <alignment vertical="center" wrapText="1"/>
    </xf>
    <xf numFmtId="0" fontId="63" fillId="0" borderId="0" xfId="0" applyFont="1" applyAlignment="1">
      <alignment/>
    </xf>
    <xf numFmtId="3" fontId="63" fillId="0" borderId="10" xfId="0" applyNumberFormat="1" applyFont="1" applyFill="1" applyBorder="1" applyAlignment="1">
      <alignment horizontal="center"/>
    </xf>
    <xf numFmtId="0" fontId="63" fillId="0" borderId="11" xfId="0" applyFont="1" applyBorder="1" applyAlignment="1">
      <alignment/>
    </xf>
    <xf numFmtId="43" fontId="63" fillId="0" borderId="10" xfId="0" applyNumberFormat="1" applyFont="1" applyBorder="1" applyAlignment="1">
      <alignment/>
    </xf>
    <xf numFmtId="0" fontId="63" fillId="0" borderId="10" xfId="0" applyFont="1" applyFill="1" applyBorder="1" applyAlignment="1">
      <alignment/>
    </xf>
    <xf numFmtId="0" fontId="53" fillId="0" borderId="10" xfId="0" applyFont="1" applyFill="1" applyBorder="1" applyAlignment="1">
      <alignment horizontal="center"/>
    </xf>
    <xf numFmtId="14" fontId="53" fillId="0" borderId="10" xfId="0" applyNumberFormat="1" applyFont="1" applyFill="1" applyBorder="1" applyAlignment="1">
      <alignment horizontal="center" vertical="center"/>
    </xf>
    <xf numFmtId="14" fontId="53" fillId="0" borderId="10" xfId="0" applyNumberFormat="1" applyFont="1" applyFill="1" applyBorder="1" applyAlignment="1">
      <alignment horizontal="center"/>
    </xf>
    <xf numFmtId="0" fontId="66" fillId="0" borderId="10" xfId="0" applyFont="1" applyFill="1" applyBorder="1" applyAlignment="1">
      <alignment horizontal="center" wrapText="1"/>
    </xf>
    <xf numFmtId="0" fontId="67" fillId="0" borderId="10" xfId="0" applyFont="1" applyBorder="1" applyAlignment="1">
      <alignment horizontal="center"/>
    </xf>
    <xf numFmtId="0" fontId="53" fillId="0" borderId="10" xfId="0" applyFont="1" applyBorder="1" applyAlignment="1">
      <alignment horizontal="center" vertical="center"/>
    </xf>
    <xf numFmtId="0" fontId="53" fillId="0" borderId="10" xfId="0" applyFont="1" applyBorder="1" applyAlignment="1">
      <alignment horizontal="center"/>
    </xf>
    <xf numFmtId="44" fontId="66" fillId="0" borderId="10" xfId="0" applyNumberFormat="1" applyFont="1" applyBorder="1" applyAlignment="1">
      <alignment horizontal="center" wrapText="1"/>
    </xf>
    <xf numFmtId="0" fontId="64" fillId="0" borderId="10" xfId="0" applyFont="1" applyFill="1" applyBorder="1" applyAlignment="1">
      <alignment horizontal="center"/>
    </xf>
    <xf numFmtId="0" fontId="63" fillId="0" borderId="10" xfId="0" applyFont="1" applyFill="1" applyBorder="1" applyAlignment="1">
      <alignment horizontal="center" wrapText="1"/>
    </xf>
    <xf numFmtId="0" fontId="63" fillId="0" borderId="10" xfId="0" applyNumberFormat="1" applyFont="1" applyBorder="1" applyAlignment="1">
      <alignment wrapText="1"/>
    </xf>
    <xf numFmtId="0" fontId="68" fillId="0" borderId="10" xfId="0" applyFont="1" applyFill="1" applyBorder="1" applyAlignment="1">
      <alignment horizontal="center" wrapText="1"/>
    </xf>
    <xf numFmtId="3" fontId="63" fillId="0" borderId="10" xfId="0" applyNumberFormat="1" applyFont="1" applyBorder="1" applyAlignment="1">
      <alignment horizontal="center" wrapText="1"/>
    </xf>
    <xf numFmtId="0" fontId="63" fillId="0" borderId="10" xfId="0" applyNumberFormat="1" applyFont="1" applyBorder="1" applyAlignment="1">
      <alignment horizontal="right"/>
    </xf>
    <xf numFmtId="43" fontId="63" fillId="34" borderId="10" xfId="0" applyNumberFormat="1" applyFont="1" applyFill="1" applyBorder="1" applyAlignment="1">
      <alignment/>
    </xf>
    <xf numFmtId="0" fontId="63" fillId="0" borderId="11" xfId="0" applyFont="1" applyBorder="1" applyAlignment="1">
      <alignment horizontal="right"/>
    </xf>
    <xf numFmtId="3" fontId="68" fillId="0" borderId="10" xfId="0" applyNumberFormat="1" applyFont="1" applyBorder="1" applyAlignment="1">
      <alignment horizontal="center" wrapText="1"/>
    </xf>
    <xf numFmtId="0" fontId="63" fillId="0" borderId="10" xfId="0" applyFont="1" applyBorder="1" applyAlignment="1">
      <alignment horizontal="center" wrapText="1"/>
    </xf>
    <xf numFmtId="0" fontId="69" fillId="0" borderId="10" xfId="0" applyFont="1" applyBorder="1" applyAlignment="1">
      <alignment horizontal="center" wrapText="1"/>
    </xf>
    <xf numFmtId="0" fontId="68" fillId="0" borderId="10" xfId="0" applyFont="1" applyBorder="1" applyAlignment="1">
      <alignment wrapText="1"/>
    </xf>
    <xf numFmtId="0" fontId="63" fillId="0" borderId="10" xfId="0" applyFont="1" applyBorder="1" applyAlignment="1">
      <alignment horizontal="right"/>
    </xf>
    <xf numFmtId="0" fontId="63" fillId="0" borderId="10" xfId="0" applyNumberFormat="1" applyFont="1" applyBorder="1" applyAlignment="1">
      <alignment horizontal="left"/>
    </xf>
    <xf numFmtId="0" fontId="64" fillId="0" borderId="10" xfId="0" applyFont="1" applyFill="1" applyBorder="1" applyAlignment="1">
      <alignment horizontal="center" vertical="center" wrapText="1"/>
    </xf>
    <xf numFmtId="3" fontId="64" fillId="0" borderId="10" xfId="0" applyNumberFormat="1" applyFont="1" applyBorder="1" applyAlignment="1">
      <alignment horizontal="center" wrapText="1"/>
    </xf>
    <xf numFmtId="44" fontId="63" fillId="0" borderId="10" xfId="0" applyNumberFormat="1" applyFont="1" applyBorder="1" applyAlignment="1">
      <alignment horizontal="right"/>
    </xf>
    <xf numFmtId="44" fontId="68"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0" xfId="0" applyFont="1" applyBorder="1" applyAlignment="1">
      <alignment vertical="center" wrapText="1"/>
    </xf>
    <xf numFmtId="0" fontId="63" fillId="0" borderId="10" xfId="0" applyFont="1" applyBorder="1" applyAlignment="1">
      <alignment horizontal="center" vertical="center"/>
    </xf>
    <xf numFmtId="43" fontId="63" fillId="0" borderId="10" xfId="46" applyFont="1" applyBorder="1" applyAlignment="1">
      <alignment vertical="center"/>
    </xf>
    <xf numFmtId="0" fontId="69" fillId="0" borderId="10" xfId="0" applyFont="1" applyFill="1" applyBorder="1" applyAlignment="1">
      <alignment horizontal="center" wrapText="1"/>
    </xf>
    <xf numFmtId="3" fontId="64" fillId="0" borderId="10" xfId="0" applyNumberFormat="1" applyFont="1" applyBorder="1" applyAlignment="1">
      <alignment wrapText="1"/>
    </xf>
    <xf numFmtId="0" fontId="53" fillId="0" borderId="10" xfId="0" applyFont="1" applyFill="1" applyBorder="1" applyAlignment="1">
      <alignment horizontal="center" vertical="center"/>
    </xf>
    <xf numFmtId="0" fontId="63" fillId="0" borderId="10" xfId="0" applyFont="1" applyBorder="1" applyAlignment="1">
      <alignment wrapText="1"/>
    </xf>
    <xf numFmtId="0" fontId="68" fillId="0" borderId="13" xfId="0" applyFont="1" applyBorder="1" applyAlignment="1">
      <alignment horizontal="left" vertical="center"/>
    </xf>
    <xf numFmtId="0" fontId="70" fillId="0" borderId="13" xfId="0" applyFont="1" applyBorder="1" applyAlignment="1">
      <alignment horizontal="left" vertical="center"/>
    </xf>
    <xf numFmtId="0" fontId="68" fillId="0" borderId="13" xfId="0" applyFont="1" applyBorder="1" applyAlignment="1">
      <alignment horizontal="left" vertical="center" wrapText="1"/>
    </xf>
    <xf numFmtId="0" fontId="70" fillId="0" borderId="13" xfId="0" applyNumberFormat="1" applyFont="1" applyBorder="1" applyAlignment="1">
      <alignment horizontal="left" vertical="center"/>
    </xf>
    <xf numFmtId="0" fontId="68" fillId="0" borderId="10" xfId="0" applyFont="1" applyFill="1" applyBorder="1" applyAlignment="1">
      <alignment vertical="center" wrapText="1"/>
    </xf>
    <xf numFmtId="0" fontId="63" fillId="0" borderId="11" xfId="0" applyFont="1" applyBorder="1" applyAlignment="1">
      <alignment horizontal="center"/>
    </xf>
    <xf numFmtId="0" fontId="0" fillId="0" borderId="11" xfId="0" applyBorder="1" applyAlignment="1">
      <alignment horizontal="center"/>
    </xf>
    <xf numFmtId="0" fontId="59" fillId="0" borderId="10" xfId="0" applyFont="1" applyBorder="1" applyAlignment="1">
      <alignment horizontal="center" vertical="center" wrapText="1"/>
    </xf>
    <xf numFmtId="44" fontId="59" fillId="0" borderId="10" xfId="0" applyNumberFormat="1" applyFont="1" applyBorder="1" applyAlignment="1">
      <alignment horizontal="center" vertical="center" wrapText="1"/>
    </xf>
    <xf numFmtId="184" fontId="62" fillId="37" borderId="10" xfId="0" applyNumberFormat="1" applyFont="1" applyFill="1" applyBorder="1" applyAlignment="1">
      <alignment horizontal="center" vertical="center" wrapText="1"/>
    </xf>
    <xf numFmtId="184" fontId="59" fillId="0" borderId="10" xfId="0" applyNumberFormat="1" applyFont="1" applyBorder="1" applyAlignment="1">
      <alignment horizontal="center" vertical="center" wrapText="1"/>
    </xf>
    <xf numFmtId="184" fontId="0" fillId="0" borderId="0" xfId="0" applyNumberFormat="1" applyAlignment="1">
      <alignment/>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44" fontId="59" fillId="0" borderId="10" xfId="0" applyNumberFormat="1" applyFont="1" applyBorder="1" applyAlignment="1">
      <alignment vertical="center" wrapText="1"/>
    </xf>
    <xf numFmtId="0" fontId="71" fillId="0" borderId="10" xfId="0" applyFont="1" applyBorder="1" applyAlignment="1">
      <alignment horizontal="justify" vertical="center" wrapText="1"/>
    </xf>
    <xf numFmtId="0" fontId="71" fillId="0" borderId="10" xfId="0" applyFont="1" applyBorder="1" applyAlignment="1">
      <alignment horizontal="center" vertical="center" wrapText="1"/>
    </xf>
    <xf numFmtId="0" fontId="71" fillId="0" borderId="10" xfId="0" applyFont="1" applyBorder="1" applyAlignment="1">
      <alignment vertical="center" wrapText="1"/>
    </xf>
    <xf numFmtId="0" fontId="59" fillId="33" borderId="10" xfId="0" applyFont="1" applyFill="1" applyBorder="1" applyAlignment="1">
      <alignment horizontal="center" vertical="center" wrapText="1"/>
    </xf>
    <xf numFmtId="184" fontId="0" fillId="0" borderId="10" xfId="0" applyNumberFormat="1" applyBorder="1" applyAlignment="1">
      <alignment/>
    </xf>
    <xf numFmtId="184" fontId="59" fillId="0" borderId="10" xfId="0" applyNumberFormat="1" applyFont="1" applyBorder="1" applyAlignment="1">
      <alignment/>
    </xf>
    <xf numFmtId="44" fontId="59" fillId="0" borderId="10" xfId="48" applyFont="1" applyBorder="1" applyAlignment="1">
      <alignment/>
    </xf>
    <xf numFmtId="44" fontId="59" fillId="0" borderId="10" xfId="0" applyNumberFormat="1" applyFont="1" applyBorder="1" applyAlignment="1">
      <alignment/>
    </xf>
    <xf numFmtId="0" fontId="59" fillId="0" borderId="10" xfId="0" applyFont="1" applyBorder="1" applyAlignment="1">
      <alignment/>
    </xf>
    <xf numFmtId="0" fontId="59" fillId="0" borderId="14" xfId="0" applyFont="1" applyBorder="1" applyAlignment="1">
      <alignment horizontal="center" vertical="center" wrapText="1"/>
    </xf>
    <xf numFmtId="0" fontId="71" fillId="0" borderId="14" xfId="0" applyFont="1" applyBorder="1" applyAlignment="1">
      <alignment vertical="center" wrapText="1"/>
    </xf>
    <xf numFmtId="0" fontId="71" fillId="0" borderId="14" xfId="0" applyFont="1" applyBorder="1" applyAlignment="1">
      <alignment horizontal="center" vertical="center" wrapText="1"/>
    </xf>
    <xf numFmtId="184" fontId="59" fillId="0" borderId="14" xfId="0" applyNumberFormat="1" applyFont="1" applyBorder="1" applyAlignment="1">
      <alignment/>
    </xf>
    <xf numFmtId="44" fontId="59" fillId="0" borderId="14" xfId="48" applyFont="1" applyBorder="1" applyAlignment="1">
      <alignment/>
    </xf>
    <xf numFmtId="44" fontId="59" fillId="0" borderId="14" xfId="0" applyNumberFormat="1" applyFont="1" applyBorder="1" applyAlignment="1">
      <alignment/>
    </xf>
    <xf numFmtId="0" fontId="59" fillId="0" borderId="14" xfId="0" applyFont="1" applyBorder="1" applyAlignment="1">
      <alignment/>
    </xf>
    <xf numFmtId="0" fontId="0" fillId="0" borderId="14" xfId="0" applyBorder="1" applyAlignment="1">
      <alignment/>
    </xf>
    <xf numFmtId="0" fontId="0" fillId="0" borderId="10" xfId="0" applyBorder="1" applyAlignment="1">
      <alignment wrapText="1"/>
    </xf>
    <xf numFmtId="0" fontId="59" fillId="0" borderId="10" xfId="0" applyFont="1" applyBorder="1" applyAlignment="1">
      <alignment wrapText="1"/>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wrapText="1"/>
    </xf>
    <xf numFmtId="0" fontId="59" fillId="0" borderId="10" xfId="0" applyFont="1" applyBorder="1" applyAlignment="1">
      <alignment horizontal="center" wrapText="1"/>
    </xf>
    <xf numFmtId="184" fontId="59" fillId="0" borderId="10" xfId="0" applyNumberFormat="1" applyFont="1" applyBorder="1" applyAlignment="1">
      <alignment wrapText="1"/>
    </xf>
    <xf numFmtId="0" fontId="59" fillId="0" borderId="10" xfId="0" applyFont="1" applyFill="1" applyBorder="1" applyAlignment="1">
      <alignment wrapText="1"/>
    </xf>
    <xf numFmtId="0" fontId="59" fillId="10" borderId="10" xfId="0" applyFont="1" applyFill="1" applyBorder="1" applyAlignment="1">
      <alignment wrapText="1"/>
    </xf>
    <xf numFmtId="44" fontId="59" fillId="10" borderId="10" xfId="48" applyFont="1" applyFill="1" applyBorder="1" applyAlignment="1">
      <alignment wrapText="1"/>
    </xf>
    <xf numFmtId="0" fontId="39" fillId="0" borderId="10" xfId="0" applyFont="1" applyBorder="1" applyAlignment="1">
      <alignment horizontal="center"/>
    </xf>
    <xf numFmtId="0" fontId="58" fillId="36" borderId="10" xfId="0" applyFont="1" applyFill="1" applyBorder="1" applyAlignment="1">
      <alignment horizontal="center" vertical="center" wrapText="1"/>
    </xf>
    <xf numFmtId="14" fontId="58" fillId="36" borderId="10" xfId="0" applyNumberFormat="1" applyFont="1" applyFill="1" applyBorder="1" applyAlignment="1">
      <alignment horizontal="center" vertical="center" wrapText="1"/>
    </xf>
    <xf numFmtId="0" fontId="58" fillId="36" borderId="10" xfId="0" applyFont="1" applyFill="1" applyBorder="1" applyAlignment="1">
      <alignment horizontal="center" vertical="center"/>
    </xf>
    <xf numFmtId="0" fontId="72" fillId="36" borderId="10" xfId="0" applyFont="1" applyFill="1" applyBorder="1" applyAlignment="1">
      <alignment horizontal="center" vertical="center" wrapText="1"/>
    </xf>
    <xf numFmtId="43" fontId="61" fillId="36" borderId="10" xfId="46" applyFont="1" applyFill="1" applyBorder="1" applyAlignment="1">
      <alignment horizontal="center" vertical="center" wrapText="1"/>
    </xf>
    <xf numFmtId="14" fontId="58" fillId="36" borderId="14" xfId="0" applyNumberFormat="1" applyFont="1" applyFill="1" applyBorder="1" applyAlignment="1">
      <alignment horizontal="center" vertical="center" wrapText="1"/>
    </xf>
    <xf numFmtId="43" fontId="58" fillId="36" borderId="10" xfId="46"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3" xfId="0" applyFont="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wrapText="1"/>
    </xf>
    <xf numFmtId="0" fontId="74" fillId="0" borderId="0" xfId="0" applyFont="1" applyBorder="1" applyAlignment="1">
      <alignment horizontal="center" wrapText="1"/>
    </xf>
    <xf numFmtId="0" fontId="73" fillId="0" borderId="0" xfId="0" applyFont="1" applyAlignment="1">
      <alignment horizontal="center"/>
    </xf>
    <xf numFmtId="0" fontId="74"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0</xdr:row>
      <xdr:rowOff>114300</xdr:rowOff>
    </xdr:from>
    <xdr:to>
      <xdr:col>10</xdr:col>
      <xdr:colOff>495300</xdr:colOff>
      <xdr:row>4</xdr:row>
      <xdr:rowOff>0</xdr:rowOff>
    </xdr:to>
    <xdr:pic>
      <xdr:nvPicPr>
        <xdr:cNvPr id="1" name="Imagen 2"/>
        <xdr:cNvPicPr preferRelativeResize="1">
          <a:picLocks noChangeAspect="1"/>
        </xdr:cNvPicPr>
      </xdr:nvPicPr>
      <xdr:blipFill>
        <a:blip r:embed="rId1"/>
        <a:stretch>
          <a:fillRect/>
        </a:stretch>
      </xdr:blipFill>
      <xdr:spPr>
        <a:xfrm>
          <a:off x="5657850" y="114300"/>
          <a:ext cx="2571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0" t="s">
        <v>0</v>
      </c>
      <c r="C1" s="180"/>
      <c r="D1" s="180"/>
      <c r="E1" s="180"/>
      <c r="F1" s="180"/>
      <c r="G1" s="180"/>
      <c r="H1" s="180"/>
      <c r="I1" s="180"/>
      <c r="J1" s="180"/>
      <c r="K1" s="180"/>
      <c r="L1" s="180"/>
      <c r="M1" s="180"/>
      <c r="N1" s="180"/>
      <c r="O1" s="180"/>
      <c r="P1" s="180"/>
      <c r="Q1" s="180"/>
      <c r="R1" s="180"/>
      <c r="S1" s="180"/>
      <c r="T1" s="34"/>
      <c r="U1" s="35"/>
    </row>
    <row r="2" spans="1:21" ht="18.75">
      <c r="A2" s="11"/>
      <c r="B2" s="180"/>
      <c r="C2" s="180"/>
      <c r="D2" s="180"/>
      <c r="E2" s="180"/>
      <c r="F2" s="180"/>
      <c r="G2" s="180"/>
      <c r="H2" s="180"/>
      <c r="I2" s="180"/>
      <c r="J2" s="180"/>
      <c r="K2" s="180"/>
      <c r="L2" s="180"/>
      <c r="M2" s="180"/>
      <c r="N2" s="180"/>
      <c r="O2" s="180"/>
      <c r="P2" s="180"/>
      <c r="Q2" s="180"/>
      <c r="R2" s="180"/>
      <c r="S2" s="180"/>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1" t="s">
        <v>6</v>
      </c>
      <c r="C6" s="181" t="s">
        <v>7</v>
      </c>
      <c r="D6" s="182" t="s">
        <v>8</v>
      </c>
      <c r="E6" s="182" t="s">
        <v>9</v>
      </c>
      <c r="F6" s="181" t="s">
        <v>10</v>
      </c>
      <c r="G6" s="181" t="s">
        <v>11</v>
      </c>
      <c r="H6" s="183" t="s">
        <v>12</v>
      </c>
      <c r="I6" s="181" t="s">
        <v>1</v>
      </c>
      <c r="J6" s="181" t="s">
        <v>13</v>
      </c>
      <c r="K6" s="181"/>
      <c r="L6" s="181"/>
      <c r="M6" s="181"/>
      <c r="N6" s="181"/>
      <c r="O6" s="181" t="s">
        <v>14</v>
      </c>
      <c r="P6" s="181"/>
      <c r="Q6" s="181" t="s">
        <v>15</v>
      </c>
      <c r="R6" s="181"/>
      <c r="S6" s="183" t="s">
        <v>16</v>
      </c>
      <c r="T6" s="184" t="s">
        <v>17</v>
      </c>
      <c r="U6" s="181" t="s">
        <v>18</v>
      </c>
      <c r="V6" s="183" t="s">
        <v>19</v>
      </c>
      <c r="W6" s="181" t="s">
        <v>20</v>
      </c>
      <c r="X6" s="185" t="s">
        <v>21</v>
      </c>
      <c r="Y6" s="181" t="s">
        <v>22</v>
      </c>
      <c r="Z6" s="181" t="s">
        <v>23</v>
      </c>
      <c r="AA6" s="181" t="s">
        <v>24</v>
      </c>
      <c r="AB6" s="182" t="s">
        <v>25</v>
      </c>
      <c r="AC6" s="182" t="s">
        <v>26</v>
      </c>
      <c r="AD6" s="181" t="s">
        <v>27</v>
      </c>
      <c r="AE6" s="187" t="s">
        <v>28</v>
      </c>
      <c r="AF6" s="182" t="s">
        <v>29</v>
      </c>
      <c r="AG6" s="182" t="s">
        <v>30</v>
      </c>
      <c r="AH6" s="182" t="s">
        <v>31</v>
      </c>
    </row>
    <row r="7" spans="1:34" ht="38.25" customHeight="1">
      <c r="A7" s="11">
        <f>+A6+1</f>
        <v>3</v>
      </c>
      <c r="B7" s="181"/>
      <c r="C7" s="181"/>
      <c r="D7" s="182"/>
      <c r="E7" s="182"/>
      <c r="F7" s="181"/>
      <c r="G7" s="181"/>
      <c r="H7" s="183"/>
      <c r="I7" s="181"/>
      <c r="J7" s="61" t="s">
        <v>32</v>
      </c>
      <c r="K7" s="62" t="s">
        <v>33</v>
      </c>
      <c r="L7" s="61" t="s">
        <v>34</v>
      </c>
      <c r="M7" s="61" t="s">
        <v>35</v>
      </c>
      <c r="N7" s="61" t="s">
        <v>36</v>
      </c>
      <c r="O7" s="63" t="s">
        <v>37</v>
      </c>
      <c r="P7" s="63" t="s">
        <v>38</v>
      </c>
      <c r="Q7" s="63" t="s">
        <v>39</v>
      </c>
      <c r="R7" s="63" t="s">
        <v>40</v>
      </c>
      <c r="S7" s="183"/>
      <c r="T7" s="184"/>
      <c r="U7" s="181"/>
      <c r="V7" s="183"/>
      <c r="W7" s="181"/>
      <c r="X7" s="185"/>
      <c r="Y7" s="181"/>
      <c r="Z7" s="181"/>
      <c r="AA7" s="181"/>
      <c r="AB7" s="182"/>
      <c r="AC7" s="182"/>
      <c r="AD7" s="181"/>
      <c r="AE7" s="187"/>
      <c r="AF7" s="186"/>
      <c r="AG7" s="186"/>
      <c r="AH7" s="186"/>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5:R35"/>
  <sheetViews>
    <sheetView tabSelected="1" zoomScale="90" zoomScaleNormal="90" zoomScalePageLayoutView="0" workbookViewId="0" topLeftCell="J1">
      <selection activeCell="T31" sqref="T31"/>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2.57421875" style="150" bestFit="1" customWidth="1"/>
    <col min="9" max="9" width="12.57421875" style="0" bestFit="1" customWidth="1"/>
    <col min="10" max="10" width="13.00390625" style="0" bestFit="1" customWidth="1"/>
    <col min="11" max="11" width="12.28125" style="0" customWidth="1"/>
    <col min="12" max="12" width="12.57421875" style="0" bestFit="1"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ht="15"/>
    <row r="3" ht="15"/>
    <row r="4" ht="15"/>
    <row r="5" spans="1:18" ht="15">
      <c r="A5" s="192" t="s">
        <v>0</v>
      </c>
      <c r="B5" s="192"/>
      <c r="C5" s="192"/>
      <c r="D5" s="192"/>
      <c r="E5" s="192"/>
      <c r="F5" s="192"/>
      <c r="G5" s="192"/>
      <c r="H5" s="192"/>
      <c r="I5" s="192"/>
      <c r="J5" s="192"/>
      <c r="K5" s="192"/>
      <c r="L5" s="192"/>
      <c r="M5" s="192"/>
      <c r="N5" s="192"/>
      <c r="O5" s="192"/>
      <c r="P5" s="192"/>
      <c r="Q5" s="192"/>
      <c r="R5" s="192"/>
    </row>
    <row r="6" spans="1:18" ht="15">
      <c r="A6" s="195" t="s">
        <v>256</v>
      </c>
      <c r="B6" s="195"/>
      <c r="C6" s="195"/>
      <c r="D6" s="195"/>
      <c r="E6" s="195"/>
      <c r="F6" s="195"/>
      <c r="G6" s="195"/>
      <c r="H6" s="195"/>
      <c r="I6" s="195"/>
      <c r="J6" s="195"/>
      <c r="K6" s="195"/>
      <c r="L6" s="195"/>
      <c r="M6" s="195"/>
      <c r="N6" s="195"/>
      <c r="O6" s="195"/>
      <c r="P6" s="195"/>
      <c r="Q6" s="195"/>
      <c r="R6" s="195"/>
    </row>
    <row r="7" ht="15"/>
    <row r="8" spans="1:18" ht="15.75">
      <c r="A8" s="196" t="s">
        <v>257</v>
      </c>
      <c r="B8" s="196"/>
      <c r="C8" s="196"/>
      <c r="D8" s="196"/>
      <c r="E8" s="196"/>
      <c r="F8" s="196"/>
      <c r="G8" s="196"/>
      <c r="H8" s="196"/>
      <c r="I8" s="196"/>
      <c r="J8" s="196"/>
      <c r="K8" s="196"/>
      <c r="L8" s="196"/>
      <c r="M8" s="196"/>
      <c r="N8" s="196"/>
      <c r="O8" s="196"/>
      <c r="P8" s="196"/>
      <c r="Q8" s="196"/>
      <c r="R8" s="196"/>
    </row>
    <row r="9" spans="1:18" ht="15.75">
      <c r="A9" s="196" t="s">
        <v>258</v>
      </c>
      <c r="B9" s="196"/>
      <c r="C9" s="196"/>
      <c r="D9" s="196"/>
      <c r="E9" s="196"/>
      <c r="F9" s="196"/>
      <c r="G9" s="196"/>
      <c r="H9" s="196"/>
      <c r="I9" s="196"/>
      <c r="J9" s="196"/>
      <c r="K9" s="196"/>
      <c r="L9" s="196"/>
      <c r="M9" s="196"/>
      <c r="N9" s="196"/>
      <c r="O9" s="196"/>
      <c r="P9" s="196"/>
      <c r="Q9" s="196"/>
      <c r="R9" s="196"/>
    </row>
    <row r="10" ht="18.75" customHeight="1"/>
    <row r="11" spans="1:18" ht="15.75">
      <c r="A11" s="194" t="s">
        <v>3</v>
      </c>
      <c r="B11" s="194"/>
      <c r="C11" s="194"/>
      <c r="D11" s="194"/>
      <c r="E11" s="194"/>
      <c r="F11" s="194"/>
      <c r="G11" s="194"/>
      <c r="H11" s="194"/>
      <c r="I11" s="194"/>
      <c r="J11" s="194"/>
      <c r="K11" s="194"/>
      <c r="L11" s="194"/>
      <c r="M11" s="194"/>
      <c r="N11" s="194"/>
      <c r="O11" s="194"/>
      <c r="P11" s="194"/>
      <c r="Q11" s="194"/>
      <c r="R11" s="194"/>
    </row>
    <row r="12" spans="1:18" ht="15.75">
      <c r="A12" s="193" t="s">
        <v>68</v>
      </c>
      <c r="B12" s="193"/>
      <c r="C12" s="193"/>
      <c r="D12" s="193"/>
      <c r="E12" s="193"/>
      <c r="F12" s="193"/>
      <c r="G12" s="193"/>
      <c r="H12" s="193"/>
      <c r="I12" s="193"/>
      <c r="J12" s="193"/>
      <c r="K12" s="193"/>
      <c r="L12" s="193"/>
      <c r="M12" s="193"/>
      <c r="N12" s="193"/>
      <c r="O12" s="193"/>
      <c r="P12" s="193"/>
      <c r="Q12" s="193"/>
      <c r="R12" s="193"/>
    </row>
    <row r="13" spans="1:18" ht="15.75">
      <c r="A13" s="193" t="s">
        <v>266</v>
      </c>
      <c r="B13" s="193"/>
      <c r="C13" s="193"/>
      <c r="D13" s="193"/>
      <c r="E13" s="193"/>
      <c r="F13" s="193"/>
      <c r="G13" s="193"/>
      <c r="H13" s="193"/>
      <c r="I13" s="193"/>
      <c r="J13" s="193"/>
      <c r="K13" s="193"/>
      <c r="L13" s="193"/>
      <c r="M13" s="193"/>
      <c r="N13" s="193"/>
      <c r="O13" s="193"/>
      <c r="P13" s="193"/>
      <c r="Q13" s="193"/>
      <c r="R13" s="193"/>
    </row>
    <row r="14" spans="1:18" ht="30.75" customHeight="1">
      <c r="A14" s="194" t="s">
        <v>69</v>
      </c>
      <c r="B14" s="194"/>
      <c r="C14" s="194"/>
      <c r="D14" s="194"/>
      <c r="E14" s="194"/>
      <c r="F14" s="194"/>
      <c r="G14" s="194"/>
      <c r="H14" s="194"/>
      <c r="I14" s="194"/>
      <c r="J14" s="194"/>
      <c r="K14" s="194"/>
      <c r="L14" s="194"/>
      <c r="M14" s="194"/>
      <c r="N14" s="194"/>
      <c r="O14" s="194"/>
      <c r="P14" s="194"/>
      <c r="Q14" s="194"/>
      <c r="R14" s="194"/>
    </row>
    <row r="15" spans="1:18" ht="90">
      <c r="A15" s="67" t="s">
        <v>70</v>
      </c>
      <c r="B15" s="67" t="s">
        <v>71</v>
      </c>
      <c r="C15" s="67" t="s">
        <v>72</v>
      </c>
      <c r="D15" s="67" t="s">
        <v>12</v>
      </c>
      <c r="E15" s="67" t="s">
        <v>73</v>
      </c>
      <c r="F15" s="67" t="s">
        <v>16</v>
      </c>
      <c r="G15" s="67" t="s">
        <v>74</v>
      </c>
      <c r="H15" s="148" t="s">
        <v>75</v>
      </c>
      <c r="I15" s="68" t="s">
        <v>76</v>
      </c>
      <c r="J15" s="68" t="s">
        <v>77</v>
      </c>
      <c r="K15" s="68" t="s">
        <v>78</v>
      </c>
      <c r="L15" s="68" t="s">
        <v>79</v>
      </c>
      <c r="M15" s="68" t="s">
        <v>80</v>
      </c>
      <c r="N15" s="68" t="s">
        <v>81</v>
      </c>
      <c r="O15" s="69" t="s">
        <v>82</v>
      </c>
      <c r="P15" s="68" t="s">
        <v>83</v>
      </c>
      <c r="Q15" s="68" t="s">
        <v>84</v>
      </c>
      <c r="R15" s="67" t="s">
        <v>85</v>
      </c>
    </row>
    <row r="16" spans="1:18" ht="22.5" customHeight="1">
      <c r="A16" s="188">
        <v>1</v>
      </c>
      <c r="B16" s="188" t="s">
        <v>252</v>
      </c>
      <c r="C16" s="152" t="s">
        <v>232</v>
      </c>
      <c r="D16" s="157">
        <f>SUM(D17:D34)</f>
        <v>673</v>
      </c>
      <c r="E16" s="146">
        <v>267</v>
      </c>
      <c r="F16" s="146">
        <v>3853594</v>
      </c>
      <c r="G16" s="146" t="s">
        <v>86</v>
      </c>
      <c r="H16" s="149">
        <v>0</v>
      </c>
      <c r="I16" s="147">
        <f>SUM(I17:I34)</f>
        <v>56170</v>
      </c>
      <c r="J16" s="147">
        <f>SUM(J17:J34)</f>
        <v>177455</v>
      </c>
      <c r="K16" s="147">
        <f>SUM(K17:K34)</f>
        <v>27500</v>
      </c>
      <c r="L16" s="147">
        <f>I16+J16+K16</f>
        <v>261125</v>
      </c>
      <c r="M16" s="152" t="s">
        <v>230</v>
      </c>
      <c r="N16" s="152" t="s">
        <v>230</v>
      </c>
      <c r="O16" s="152" t="s">
        <v>231</v>
      </c>
      <c r="P16" s="152" t="s">
        <v>251</v>
      </c>
      <c r="Q16" s="153">
        <v>0</v>
      </c>
      <c r="R16" s="189" t="s">
        <v>264</v>
      </c>
    </row>
    <row r="17" spans="1:18" ht="45" customHeight="1">
      <c r="A17" s="188"/>
      <c r="B17" s="188"/>
      <c r="C17" s="156" t="s">
        <v>233</v>
      </c>
      <c r="D17" s="155">
        <v>6</v>
      </c>
      <c r="E17" s="151">
        <v>267</v>
      </c>
      <c r="F17" s="151">
        <v>3853594</v>
      </c>
      <c r="G17" s="151" t="s">
        <v>86</v>
      </c>
      <c r="H17" s="159">
        <v>130</v>
      </c>
      <c r="I17" s="160">
        <v>780</v>
      </c>
      <c r="J17" s="160">
        <v>0</v>
      </c>
      <c r="K17" s="160">
        <v>0</v>
      </c>
      <c r="L17" s="161">
        <f>SUM(I17:K17)</f>
        <v>780</v>
      </c>
      <c r="M17" s="162" t="s">
        <v>254</v>
      </c>
      <c r="N17" s="162" t="s">
        <v>255</v>
      </c>
      <c r="O17" s="35"/>
      <c r="P17" s="35"/>
      <c r="Q17" s="158"/>
      <c r="R17" s="190"/>
    </row>
    <row r="18" spans="1:18" ht="45">
      <c r="A18" s="188"/>
      <c r="B18" s="188"/>
      <c r="C18" s="156" t="s">
        <v>234</v>
      </c>
      <c r="D18" s="155">
        <v>6</v>
      </c>
      <c r="E18" s="151">
        <v>267</v>
      </c>
      <c r="F18" s="151">
        <v>3853594</v>
      </c>
      <c r="G18" s="151" t="s">
        <v>86</v>
      </c>
      <c r="H18" s="159">
        <v>165</v>
      </c>
      <c r="I18" s="160">
        <v>990</v>
      </c>
      <c r="J18" s="160">
        <v>0</v>
      </c>
      <c r="K18" s="160">
        <v>0</v>
      </c>
      <c r="L18" s="161">
        <f aca="true" t="shared" si="0" ref="L18:L34">SUM(I18:K18)</f>
        <v>990</v>
      </c>
      <c r="M18" s="162" t="s">
        <v>254</v>
      </c>
      <c r="N18" s="162" t="s">
        <v>255</v>
      </c>
      <c r="O18" s="35"/>
      <c r="P18" s="35"/>
      <c r="Q18" s="35"/>
      <c r="R18" s="190"/>
    </row>
    <row r="19" spans="1:18" ht="45">
      <c r="A19" s="188"/>
      <c r="B19" s="188"/>
      <c r="C19" s="156" t="s">
        <v>235</v>
      </c>
      <c r="D19" s="155">
        <v>47</v>
      </c>
      <c r="E19" s="151">
        <v>267</v>
      </c>
      <c r="F19" s="151">
        <v>3853594</v>
      </c>
      <c r="G19" s="151" t="s">
        <v>86</v>
      </c>
      <c r="H19" s="159">
        <v>480</v>
      </c>
      <c r="I19" s="160">
        <v>0</v>
      </c>
      <c r="J19" s="160">
        <v>22560</v>
      </c>
      <c r="K19" s="160">
        <v>0</v>
      </c>
      <c r="L19" s="161">
        <f t="shared" si="0"/>
        <v>22560</v>
      </c>
      <c r="M19" s="162" t="s">
        <v>254</v>
      </c>
      <c r="N19" s="162" t="s">
        <v>255</v>
      </c>
      <c r="O19" s="35"/>
      <c r="P19" s="35"/>
      <c r="Q19" s="35"/>
      <c r="R19" s="190"/>
    </row>
    <row r="20" spans="1:18" ht="45">
      <c r="A20" s="188"/>
      <c r="B20" s="188"/>
      <c r="C20" s="156" t="s">
        <v>236</v>
      </c>
      <c r="D20" s="155">
        <v>47</v>
      </c>
      <c r="E20" s="151">
        <v>267</v>
      </c>
      <c r="F20" s="151">
        <v>3853594</v>
      </c>
      <c r="G20" s="151" t="s">
        <v>86</v>
      </c>
      <c r="H20" s="159">
        <v>480</v>
      </c>
      <c r="I20" s="160">
        <v>0</v>
      </c>
      <c r="J20" s="160">
        <v>22560</v>
      </c>
      <c r="K20" s="160">
        <v>0</v>
      </c>
      <c r="L20" s="161">
        <f t="shared" si="0"/>
        <v>22560</v>
      </c>
      <c r="M20" s="162" t="s">
        <v>254</v>
      </c>
      <c r="N20" s="162" t="s">
        <v>255</v>
      </c>
      <c r="O20" s="35"/>
      <c r="P20" s="35"/>
      <c r="Q20" s="35"/>
      <c r="R20" s="190"/>
    </row>
    <row r="21" spans="1:18" ht="45">
      <c r="A21" s="188"/>
      <c r="B21" s="188"/>
      <c r="C21" s="156" t="s">
        <v>237</v>
      </c>
      <c r="D21" s="155">
        <v>50</v>
      </c>
      <c r="E21" s="151">
        <v>267</v>
      </c>
      <c r="F21" s="151">
        <v>3853594</v>
      </c>
      <c r="G21" s="151" t="s">
        <v>86</v>
      </c>
      <c r="H21" s="159">
        <v>480</v>
      </c>
      <c r="I21" s="160">
        <v>0</v>
      </c>
      <c r="J21" s="160">
        <v>24000</v>
      </c>
      <c r="K21" s="160">
        <v>0</v>
      </c>
      <c r="L21" s="161">
        <f t="shared" si="0"/>
        <v>24000</v>
      </c>
      <c r="M21" s="162" t="s">
        <v>254</v>
      </c>
      <c r="N21" s="162" t="s">
        <v>255</v>
      </c>
      <c r="O21" s="35"/>
      <c r="P21" s="35"/>
      <c r="Q21" s="35"/>
      <c r="R21" s="190"/>
    </row>
    <row r="22" spans="1:18" ht="45">
      <c r="A22" s="188"/>
      <c r="B22" s="188"/>
      <c r="C22" s="156" t="s">
        <v>238</v>
      </c>
      <c r="D22" s="155">
        <v>47</v>
      </c>
      <c r="E22" s="151">
        <v>267</v>
      </c>
      <c r="F22" s="151">
        <v>3853594</v>
      </c>
      <c r="G22" s="151" t="s">
        <v>86</v>
      </c>
      <c r="H22" s="159">
        <v>480</v>
      </c>
      <c r="I22" s="160">
        <v>0</v>
      </c>
      <c r="J22" s="160">
        <v>22560</v>
      </c>
      <c r="K22" s="160">
        <v>0</v>
      </c>
      <c r="L22" s="161">
        <f t="shared" si="0"/>
        <v>22560</v>
      </c>
      <c r="M22" s="162" t="s">
        <v>254</v>
      </c>
      <c r="N22" s="162" t="s">
        <v>255</v>
      </c>
      <c r="O22" s="35"/>
      <c r="P22" s="35"/>
      <c r="Q22" s="35"/>
      <c r="R22" s="190"/>
    </row>
    <row r="23" spans="1:18" ht="56.25">
      <c r="A23" s="188"/>
      <c r="B23" s="188"/>
      <c r="C23" s="156" t="s">
        <v>239</v>
      </c>
      <c r="D23" s="155">
        <v>5</v>
      </c>
      <c r="E23" s="151">
        <v>267</v>
      </c>
      <c r="F23" s="151">
        <v>3853594</v>
      </c>
      <c r="G23" s="151" t="s">
        <v>86</v>
      </c>
      <c r="H23" s="159" t="s">
        <v>253</v>
      </c>
      <c r="I23" s="160">
        <v>0</v>
      </c>
      <c r="J23" s="160">
        <v>0</v>
      </c>
      <c r="K23" s="160">
        <v>0</v>
      </c>
      <c r="L23" s="161">
        <f t="shared" si="0"/>
        <v>0</v>
      </c>
      <c r="M23" s="162"/>
      <c r="N23" s="162"/>
      <c r="O23" s="35"/>
      <c r="P23" s="35"/>
      <c r="Q23" s="35"/>
      <c r="R23" s="190"/>
    </row>
    <row r="24" spans="1:18" ht="56.25">
      <c r="A24" s="188"/>
      <c r="B24" s="188"/>
      <c r="C24" s="156" t="s">
        <v>240</v>
      </c>
      <c r="D24" s="155">
        <v>10</v>
      </c>
      <c r="E24" s="151">
        <v>267</v>
      </c>
      <c r="F24" s="151">
        <v>3853594</v>
      </c>
      <c r="G24" s="151" t="s">
        <v>86</v>
      </c>
      <c r="H24" s="159" t="s">
        <v>253</v>
      </c>
      <c r="I24" s="160">
        <v>0</v>
      </c>
      <c r="J24" s="160">
        <v>0</v>
      </c>
      <c r="K24" s="160">
        <v>0</v>
      </c>
      <c r="L24" s="161">
        <f t="shared" si="0"/>
        <v>0</v>
      </c>
      <c r="M24" s="162"/>
      <c r="N24" s="162"/>
      <c r="O24" s="35"/>
      <c r="P24" s="35"/>
      <c r="Q24" s="35"/>
      <c r="R24" s="190"/>
    </row>
    <row r="25" spans="1:18" ht="45">
      <c r="A25" s="188"/>
      <c r="B25" s="188"/>
      <c r="C25" s="154" t="s">
        <v>241</v>
      </c>
      <c r="D25" s="155">
        <v>24</v>
      </c>
      <c r="E25" s="151">
        <v>267</v>
      </c>
      <c r="F25" s="151">
        <v>3853594</v>
      </c>
      <c r="G25" s="151" t="s">
        <v>86</v>
      </c>
      <c r="H25" s="159">
        <v>590</v>
      </c>
      <c r="I25" s="160">
        <v>0</v>
      </c>
      <c r="J25" s="160">
        <v>0</v>
      </c>
      <c r="K25" s="160">
        <v>14160</v>
      </c>
      <c r="L25" s="161">
        <f t="shared" si="0"/>
        <v>14160</v>
      </c>
      <c r="M25" s="162" t="s">
        <v>254</v>
      </c>
      <c r="N25" s="162" t="s">
        <v>255</v>
      </c>
      <c r="O25" s="35"/>
      <c r="P25" s="35"/>
      <c r="Q25" s="35"/>
      <c r="R25" s="190"/>
    </row>
    <row r="26" spans="1:18" ht="56.25" customHeight="1">
      <c r="A26" s="188"/>
      <c r="B26" s="188"/>
      <c r="C26" s="154" t="s">
        <v>242</v>
      </c>
      <c r="D26" s="155">
        <v>56</v>
      </c>
      <c r="E26" s="151">
        <v>267</v>
      </c>
      <c r="F26" s="151">
        <v>3853594</v>
      </c>
      <c r="G26" s="151" t="s">
        <v>86</v>
      </c>
      <c r="H26" s="159" t="s">
        <v>253</v>
      </c>
      <c r="I26" s="160">
        <v>0</v>
      </c>
      <c r="J26" s="160">
        <v>0</v>
      </c>
      <c r="K26" s="160">
        <v>0</v>
      </c>
      <c r="L26" s="161">
        <f t="shared" si="0"/>
        <v>0</v>
      </c>
      <c r="M26" s="162"/>
      <c r="N26" s="162"/>
      <c r="O26" s="35"/>
      <c r="P26" s="35"/>
      <c r="Q26" s="35"/>
      <c r="R26" s="190" t="s">
        <v>264</v>
      </c>
    </row>
    <row r="27" spans="1:18" ht="45">
      <c r="A27" s="188"/>
      <c r="B27" s="188"/>
      <c r="C27" s="154" t="s">
        <v>243</v>
      </c>
      <c r="D27" s="155">
        <v>52</v>
      </c>
      <c r="E27" s="151">
        <v>267</v>
      </c>
      <c r="F27" s="151">
        <v>3853594</v>
      </c>
      <c r="G27" s="151" t="s">
        <v>86</v>
      </c>
      <c r="H27" s="159">
        <v>680</v>
      </c>
      <c r="I27" s="160">
        <v>20400</v>
      </c>
      <c r="J27" s="160">
        <v>10880</v>
      </c>
      <c r="K27" s="160">
        <v>4080</v>
      </c>
      <c r="L27" s="161">
        <f t="shared" si="0"/>
        <v>35360</v>
      </c>
      <c r="M27" s="162" t="s">
        <v>254</v>
      </c>
      <c r="N27" s="162" t="s">
        <v>255</v>
      </c>
      <c r="O27" s="35"/>
      <c r="P27" s="35"/>
      <c r="Q27" s="35"/>
      <c r="R27" s="190"/>
    </row>
    <row r="28" spans="1:18" ht="56.25">
      <c r="A28" s="188"/>
      <c r="B28" s="188"/>
      <c r="C28" s="154" t="s">
        <v>244</v>
      </c>
      <c r="D28" s="155">
        <v>47</v>
      </c>
      <c r="E28" s="151">
        <v>267</v>
      </c>
      <c r="F28" s="151">
        <v>3853594</v>
      </c>
      <c r="G28" s="151" t="s">
        <v>86</v>
      </c>
      <c r="H28" s="159">
        <v>680</v>
      </c>
      <c r="I28" s="160">
        <v>17000</v>
      </c>
      <c r="J28" s="160">
        <v>10880</v>
      </c>
      <c r="K28" s="160">
        <v>4080</v>
      </c>
      <c r="L28" s="161">
        <f t="shared" si="0"/>
        <v>31960</v>
      </c>
      <c r="M28" s="162" t="s">
        <v>254</v>
      </c>
      <c r="N28" s="162" t="s">
        <v>255</v>
      </c>
      <c r="O28" s="35"/>
      <c r="P28" s="35"/>
      <c r="Q28" s="35"/>
      <c r="R28" s="190"/>
    </row>
    <row r="29" spans="1:18" ht="56.25">
      <c r="A29" s="188"/>
      <c r="B29" s="188"/>
      <c r="C29" s="156" t="s">
        <v>245</v>
      </c>
      <c r="D29" s="155">
        <v>47</v>
      </c>
      <c r="E29" s="151">
        <v>267</v>
      </c>
      <c r="F29" s="151">
        <v>3853594</v>
      </c>
      <c r="G29" s="151" t="s">
        <v>86</v>
      </c>
      <c r="H29" s="159">
        <v>680</v>
      </c>
      <c r="I29" s="160">
        <v>17000</v>
      </c>
      <c r="J29" s="160">
        <v>10880</v>
      </c>
      <c r="K29" s="160">
        <v>4080</v>
      </c>
      <c r="L29" s="161">
        <f t="shared" si="0"/>
        <v>31960</v>
      </c>
      <c r="M29" s="162" t="s">
        <v>254</v>
      </c>
      <c r="N29" s="162" t="s">
        <v>255</v>
      </c>
      <c r="O29" s="35"/>
      <c r="P29" s="35"/>
      <c r="Q29" s="35"/>
      <c r="R29" s="190"/>
    </row>
    <row r="30" spans="1:18" ht="45">
      <c r="A30" s="188"/>
      <c r="B30" s="188"/>
      <c r="C30" s="156" t="s">
        <v>246</v>
      </c>
      <c r="D30" s="155">
        <v>20</v>
      </c>
      <c r="E30" s="151">
        <v>267</v>
      </c>
      <c r="F30" s="151">
        <v>3853594</v>
      </c>
      <c r="G30" s="151" t="s">
        <v>86</v>
      </c>
      <c r="H30" s="159">
        <v>490</v>
      </c>
      <c r="I30" s="160">
        <v>0</v>
      </c>
      <c r="J30" s="160">
        <v>9800</v>
      </c>
      <c r="K30" s="160">
        <v>0</v>
      </c>
      <c r="L30" s="161">
        <f t="shared" si="0"/>
        <v>9800</v>
      </c>
      <c r="M30" s="162" t="s">
        <v>254</v>
      </c>
      <c r="N30" s="162" t="s">
        <v>255</v>
      </c>
      <c r="O30" s="35"/>
      <c r="P30" s="35"/>
      <c r="Q30" s="35"/>
      <c r="R30" s="190"/>
    </row>
    <row r="31" spans="1:18" ht="45">
      <c r="A31" s="188"/>
      <c r="B31" s="188"/>
      <c r="C31" s="156" t="s">
        <v>247</v>
      </c>
      <c r="D31" s="155">
        <v>80</v>
      </c>
      <c r="E31" s="151">
        <v>267</v>
      </c>
      <c r="F31" s="151">
        <v>3853594</v>
      </c>
      <c r="G31" s="151" t="s">
        <v>86</v>
      </c>
      <c r="H31" s="159">
        <v>225</v>
      </c>
      <c r="I31" s="160">
        <v>0</v>
      </c>
      <c r="J31" s="160">
        <v>18000</v>
      </c>
      <c r="K31" s="160">
        <v>0</v>
      </c>
      <c r="L31" s="161">
        <f t="shared" si="0"/>
        <v>18000</v>
      </c>
      <c r="M31" s="162" t="s">
        <v>254</v>
      </c>
      <c r="N31" s="162" t="s">
        <v>255</v>
      </c>
      <c r="O31" s="35"/>
      <c r="P31" s="35"/>
      <c r="Q31" s="35"/>
      <c r="R31" s="190"/>
    </row>
    <row r="32" spans="1:18" ht="33.75">
      <c r="A32" s="188"/>
      <c r="B32" s="188"/>
      <c r="C32" s="156" t="s">
        <v>248</v>
      </c>
      <c r="D32" s="155">
        <v>79</v>
      </c>
      <c r="E32" s="151">
        <v>267</v>
      </c>
      <c r="F32" s="151">
        <v>3853594</v>
      </c>
      <c r="G32" s="151" t="s">
        <v>86</v>
      </c>
      <c r="H32" s="159">
        <v>265</v>
      </c>
      <c r="I32" s="160">
        <v>0</v>
      </c>
      <c r="J32" s="160">
        <v>20935</v>
      </c>
      <c r="K32" s="160">
        <v>0</v>
      </c>
      <c r="L32" s="161">
        <f t="shared" si="0"/>
        <v>20935</v>
      </c>
      <c r="M32" s="162" t="s">
        <v>254</v>
      </c>
      <c r="N32" s="162" t="s">
        <v>255</v>
      </c>
      <c r="O32" s="35"/>
      <c r="P32" s="35"/>
      <c r="Q32" s="35"/>
      <c r="R32" s="190"/>
    </row>
    <row r="33" spans="1:18" ht="27.75" customHeight="1">
      <c r="A33" s="188"/>
      <c r="B33" s="188"/>
      <c r="C33" s="156" t="s">
        <v>249</v>
      </c>
      <c r="D33" s="155">
        <v>25</v>
      </c>
      <c r="E33" s="151">
        <v>267</v>
      </c>
      <c r="F33" s="151">
        <v>3853594</v>
      </c>
      <c r="G33" s="151" t="s">
        <v>86</v>
      </c>
      <c r="H33" s="159">
        <v>95</v>
      </c>
      <c r="I33" s="160">
        <v>0</v>
      </c>
      <c r="J33" s="160">
        <v>1900</v>
      </c>
      <c r="K33" s="160">
        <v>475</v>
      </c>
      <c r="L33" s="161">
        <f t="shared" si="0"/>
        <v>2375</v>
      </c>
      <c r="M33" s="162" t="s">
        <v>254</v>
      </c>
      <c r="N33" s="162" t="s">
        <v>255</v>
      </c>
      <c r="O33" s="35"/>
      <c r="P33" s="35"/>
      <c r="Q33" s="35"/>
      <c r="R33" s="190"/>
    </row>
    <row r="34" spans="1:18" ht="45">
      <c r="A34" s="188"/>
      <c r="B34" s="188"/>
      <c r="C34" s="164" t="s">
        <v>250</v>
      </c>
      <c r="D34" s="165">
        <v>25</v>
      </c>
      <c r="E34" s="163">
        <v>267</v>
      </c>
      <c r="F34" s="163">
        <v>3853594</v>
      </c>
      <c r="G34" s="163" t="s">
        <v>86</v>
      </c>
      <c r="H34" s="166">
        <v>125</v>
      </c>
      <c r="I34" s="167">
        <v>0</v>
      </c>
      <c r="J34" s="167">
        <v>2500</v>
      </c>
      <c r="K34" s="167">
        <v>625</v>
      </c>
      <c r="L34" s="168">
        <f t="shared" si="0"/>
        <v>3125</v>
      </c>
      <c r="M34" s="169" t="s">
        <v>254</v>
      </c>
      <c r="N34" s="169" t="s">
        <v>255</v>
      </c>
      <c r="O34" s="170"/>
      <c r="P34" s="170"/>
      <c r="Q34" s="170"/>
      <c r="R34" s="191"/>
    </row>
    <row r="35" spans="1:18" s="171" customFormat="1" ht="52.5" customHeight="1">
      <c r="A35" s="171">
        <v>2</v>
      </c>
      <c r="B35" s="172" t="s">
        <v>259</v>
      </c>
      <c r="C35" s="173" t="s">
        <v>260</v>
      </c>
      <c r="D35" s="174">
        <v>1</v>
      </c>
      <c r="E35" s="175">
        <v>113</v>
      </c>
      <c r="F35" s="174">
        <v>3954595</v>
      </c>
      <c r="G35" s="174" t="s">
        <v>86</v>
      </c>
      <c r="H35" s="176">
        <v>13440</v>
      </c>
      <c r="I35" s="176">
        <f>(H35/2)*5</f>
        <v>33600</v>
      </c>
      <c r="J35" s="176">
        <f>(H35/2)*5</f>
        <v>33600</v>
      </c>
      <c r="K35" s="172"/>
      <c r="L35" s="176">
        <f>J35+I35</f>
        <v>67200</v>
      </c>
      <c r="M35" s="177" t="s">
        <v>261</v>
      </c>
      <c r="N35" s="177" t="s">
        <v>262</v>
      </c>
      <c r="O35" s="178">
        <v>136</v>
      </c>
      <c r="P35" s="178" t="s">
        <v>265</v>
      </c>
      <c r="Q35" s="179">
        <v>13440</v>
      </c>
      <c r="R35" s="172" t="s">
        <v>263</v>
      </c>
    </row>
  </sheetData>
  <sheetProtection/>
  <mergeCells count="12">
    <mergeCell ref="A13:R13"/>
    <mergeCell ref="R16:R25"/>
    <mergeCell ref="R26:R34"/>
    <mergeCell ref="B16:B34"/>
    <mergeCell ref="A16:A34"/>
    <mergeCell ref="A5:R5"/>
    <mergeCell ref="A12:R12"/>
    <mergeCell ref="A14:R14"/>
    <mergeCell ref="A11:R11"/>
    <mergeCell ref="A6:R6"/>
    <mergeCell ref="A9:R9"/>
    <mergeCell ref="A8:R8"/>
  </mergeCells>
  <printOptions horizontalCentered="1"/>
  <pageMargins left="0.7086614173228347" right="0.7086614173228347" top="0.7480314960629921" bottom="0.7480314960629921" header="0.31496062992125984" footer="0.31496062992125984"/>
  <pageSetup horizontalDpi="600" verticalDpi="600" orientation="landscape" paperSize="5"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2015-10-19T15:46:49Z</cp:lastPrinted>
  <dcterms:created xsi:type="dcterms:W3CDTF">2012-12-26T20:06:55Z</dcterms:created>
  <dcterms:modified xsi:type="dcterms:W3CDTF">2015-10-19T16:01:34Z</dcterms:modified>
  <cp:category/>
  <cp:version/>
  <cp:contentType/>
  <cp:contentStatus/>
</cp:coreProperties>
</file>