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JEFE_COMPRAS\Desktop\analista-compartida\6. ARCHIVOS COMPRAS 2025-HEIDY BARAHONA\INFORMACIÓN PÚBLICA 2025\12. Diciembre 2025\"/>
    </mc:Choice>
  </mc:AlternateContent>
  <xr:revisionPtr revIDLastSave="0" documentId="13_ncr:1_{AE2D64C2-BA9F-401C-AF71-BAC32CE704BA}" xr6:coauthVersionLast="47" xr6:coauthVersionMax="47" xr10:uidLastSave="{00000000-0000-0000-0000-000000000000}"/>
  <bookViews>
    <workbookView xWindow="-120" yWindow="-120" windowWidth="29040" windowHeight="15720" xr2:uid="{00000000-000D-0000-FFFF-FFFF00000000}"/>
  </bookViews>
  <sheets>
    <sheet name="Noviembre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 l="1"/>
  <c r="G48" i="2"/>
  <c r="G32" i="2"/>
  <c r="G13" i="2"/>
  <c r="G11" i="2"/>
  <c r="G5" i="2"/>
  <c r="G46" i="2"/>
  <c r="G44" i="2"/>
  <c r="G42" i="2"/>
  <c r="G40" i="2"/>
  <c r="G26" i="2"/>
  <c r="G24" i="2"/>
  <c r="G22" i="2"/>
  <c r="G9" i="2"/>
  <c r="A19" i="2"/>
  <c r="A37" i="2" s="1"/>
  <c r="G30" i="2" l="1"/>
  <c r="G28" i="2"/>
  <c r="G7" i="2"/>
</calcChain>
</file>

<file path=xl/sharedStrings.xml><?xml version="1.0" encoding="utf-8"?>
<sst xmlns="http://schemas.openxmlformats.org/spreadsheetml/2006/main" count="102" uniqueCount="70">
  <si>
    <t>TELECOMUNICACIONES DE GUATEMALA, SOCIEDAD ANONIMA</t>
  </si>
  <si>
    <t>DESCRIPCIÓN DEL NPG</t>
  </si>
  <si>
    <t>MONTO POR NPG</t>
  </si>
  <si>
    <t>MONTO TOTAL DE ADJUDICACIONES POR PROVEEDOR</t>
  </si>
  <si>
    <t>No.</t>
  </si>
  <si>
    <t>NÚMERO DE PUBLICACIÓN EN GUATECOMPRAS NPG</t>
  </si>
  <si>
    <t>FECHA DE PUBLICACIÓN</t>
  </si>
  <si>
    <t>NÚMERO DE IDENTIFICACIÓN TRIBUTARIA -NIT-</t>
  </si>
  <si>
    <t>NOMBRE DEL PROVEEDOR</t>
  </si>
  <si>
    <t>DISTRIBUIDORA JALAPEÑA, SOCIEDAD ANONIMA</t>
  </si>
  <si>
    <t>RICOH DE GUATEMALA, SOCIEDAD ANONIMA</t>
  </si>
  <si>
    <t>GUAJARDO CARRASCO PABLO ANTONIO</t>
  </si>
  <si>
    <t>PÉREZ HERNÁNDEZ NORA MISHELLE</t>
  </si>
  <si>
    <t>METRICA SOCIEDAD ANONIMA</t>
  </si>
  <si>
    <t>HUMAN BRANDS GUATEMALA, SOCIEDAD ANÓNIMA</t>
  </si>
  <si>
    <t>E574085475</t>
  </si>
  <si>
    <t>E574087303</t>
  </si>
  <si>
    <t>2329557</t>
  </si>
  <si>
    <t>Servicio de señal de televisión por cable prestado al INEES, en las áreas de: Dirección General y Salón de Reuniones, para la obtención de información sobre temas y noticias relativas a la Seguridad Nacional e Internacional, correspondiente al mes de noviembre 2025.</t>
  </si>
  <si>
    <t>Servicio de señal de televisión por cable prestado al INEES, en las áreas de: Dirección General y Salón de Reuniones, para la obtención de información sobre temas y noticias relativas a la Seguridad Nacional e Internacional, correspondiente al mes de diciembre 2025.</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</si>
  <si>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31 de diciembre de 2025</t>
  </si>
  <si>
    <t>E574088601</t>
  </si>
  <si>
    <t>Compra de veinte (20) refacciones para la duodécima reunión ordinaria del Consejo Académico Interinstitucional -CAI-; llevada a cabo el 02 de diciembre del 2025 en las instalaciones del INEES.</t>
  </si>
  <si>
    <t>E574233563</t>
  </si>
  <si>
    <t>Arrendamiento de dos (02) equipos multifuncionales durante el mes de diciembre de 2025 para reproducir y generar documentos impresos y en formato digital, para el cumplimiento de las funciones del personal que conforma el INEES.</t>
  </si>
  <si>
    <t>E574311939</t>
  </si>
  <si>
    <t>Servicio de telefonía móvil que incluye cinco (5) líneas celulares para uso del personal del INEES, correspondiente al período del 02 de noviembre al 01 de diciembre de 2025.</t>
  </si>
  <si>
    <t>E574339523</t>
  </si>
  <si>
    <t>7516304</t>
  </si>
  <si>
    <t>Compra de treinta y siete (37) almuerzos para la capacitación denominada: "Estudios de casos sobre acoso sexual: Comprender para actuar", llevada a cabo el día 28 de noviembre de 2025, en las instalaciones del INEES.</t>
  </si>
  <si>
    <t>E574411429</t>
  </si>
  <si>
    <t>FERRETERIA EPA, SOCIEDAD ANONIMA</t>
  </si>
  <si>
    <t>Compra de dos (02) cubetas de pintura de aceite  de color blanco para hacer retoques en distintas áreas a cargo de Servicios Generales en las instalaciones del INEES.</t>
  </si>
  <si>
    <t>E574414649</t>
  </si>
  <si>
    <t>NOVEX, SOCIEDAD ANONIMA</t>
  </si>
  <si>
    <t>Compra de ocho (08) sapitos para sustituir los dañados en los inodoros de las instalaciones del INEES.</t>
  </si>
  <si>
    <t>E574463119</t>
  </si>
  <si>
    <t>57313008</t>
  </si>
  <si>
    <t>DIRECCION GENERAL DEL DIARIO DE CENTRO AMERICA Y TIPOGRAFIA NACIONAL</t>
  </si>
  <si>
    <t>Renovación de la suscripción del Diario de Centro América, para contar con la información de interés general y publicación de leyes y demás normativa jurídica, necesarias para el cumplimiento de las funciones y actividades del INEES.</t>
  </si>
  <si>
    <t>E574514031</t>
  </si>
  <si>
    <t>GRUPO MASTER DE GUATEMALA, SOCIEDAD ANONIMA</t>
  </si>
  <si>
    <t>Compra de plumillas limpiaparabrisas para el vehículo tipo microbús, marca Toyota, línea Coaster, modelo 2012, color blanco-lavanda, Placa O-653BBS, en uso del INEES. Debido a que las actuales presentan desgastes por haber llegado al final de su vida útil.</t>
  </si>
  <si>
    <t>E574533974</t>
  </si>
  <si>
    <t>Adquisición de un (1) hule para la identificación del sello de: Encargada Temporal de la Subdirección de Evaluación Docente, para uso en la correspondencia y documentos oficiales que se suscriben en el INEES.</t>
  </si>
  <si>
    <t>E574566627</t>
  </si>
  <si>
    <t>Adquisición de  ochenta (80) garrafones de agua purificada para consumo del personal del INEES</t>
  </si>
  <si>
    <t>E574642110</t>
  </si>
  <si>
    <t>4380800</t>
  </si>
  <si>
    <t>Compra de treinta y dos (32) agendas personalizadas con logo estampado para el personal del Instituto Nacional de Estudios Estratégicos en Seguridad, las cuales serán utilizadas en las diferentes actividades que se desarrollan en el Instituto.</t>
  </si>
  <si>
    <t>E574652264</t>
  </si>
  <si>
    <t>6328288</t>
  </si>
  <si>
    <t>Compra de tres (03) equipos de cómputo para el personal del INEES, dado que los actuales equipos no cumplen con los requerimientos de rendimiento y capacidad técnica, ante las exigencias de los programas institucionales.</t>
  </si>
  <si>
    <t>E574699317</t>
  </si>
  <si>
    <t>92851231</t>
  </si>
  <si>
    <t>ENAUTO, SOCIEDAD ANÓNIMA</t>
  </si>
  <si>
    <t>E574747729</t>
  </si>
  <si>
    <t>TECNOSOLUCIONES, SOCIEDAD ANONIMA</t>
  </si>
  <si>
    <t>Compra de un (01) sistema de videoconferencia con capacidades técnicas superiores a las de los equipos actuales que permita optimizar la calidad de audio y video en los cursos virtuales, webinarios y transmisiones institucionales que realiza el INEES.</t>
  </si>
  <si>
    <t>E575013826</t>
  </si>
  <si>
    <t>5186269</t>
  </si>
  <si>
    <t>RESTAURANTE AHUMADOS KATOK SOCIEDAD ANONIMA</t>
  </si>
  <si>
    <t>Servicio de atención y protocolo que incluye alimentación, mobiliario, cristalería, mantelería y personal de servicio para la actividad: Presentación de Resultados Institucionales 2025, llevada cabo el día 12 de diciembre de 2025 en las instalaciones del INEES</t>
  </si>
  <si>
    <t>E575131799</t>
  </si>
  <si>
    <t>107911000</t>
  </si>
  <si>
    <t>Un (01) alojamiento web, para la publicación del sitio web institucional y plataforma Moodle de la Dirección Académica del INEES; por un período de un año, a partir del 16 de diciembre del 2025.</t>
  </si>
  <si>
    <t>HERNANDEZ ALVAREZ LIDIA VERONICA</t>
  </si>
  <si>
    <t>DE LEÓN RUDY ADELSON</t>
  </si>
  <si>
    <t>GONZALEZ SUAREZ JORGE EDMUNDO</t>
  </si>
  <si>
    <t>Servicio de reparación al sistema eléctrico que incluye el cambio de luces para el vehículo tipo Camioneta, marca Toyota, línea Land Cruiser Prado, modelo 2013, color gris metálico, Placa P-222FKW, en uso del INEES.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</si>
</sst>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sz val="6.5"/>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44">
    <xf numFmtId="0" fontId="0" fillId="0" borderId="0" xfId="0"/>
    <xf numFmtId="0" fontId="1" fillId="0" borderId="0" xfId="0" applyFont="1" applyAlignment="1">
      <alignment vertical="center" wrapText="1"/>
    </xf>
    <xf numFmtId="0" fontId="0" fillId="0" borderId="0" xfId="0" applyAlignment="1">
      <alignment horizontal="center"/>
    </xf>
    <xf numFmtId="0" fontId="0" fillId="3" borderId="0" xfId="0" applyFill="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4" fontId="4" fillId="3" borderId="7" xfId="1" applyFont="1" applyFill="1" applyBorder="1" applyAlignment="1">
      <alignment vertical="center"/>
    </xf>
    <xf numFmtId="0" fontId="3" fillId="0" borderId="0" xfId="0" applyFont="1" applyAlignment="1">
      <alignment horizontal="center" vertical="center"/>
    </xf>
    <xf numFmtId="44" fontId="4" fillId="0" borderId="3" xfId="1" applyFont="1" applyFill="1" applyBorder="1" applyAlignment="1">
      <alignment horizontal="center" vertical="center" wrapText="1"/>
    </xf>
    <xf numFmtId="44" fontId="4" fillId="0" borderId="7" xfId="1" applyFont="1" applyFill="1" applyBorder="1" applyAlignment="1">
      <alignment vertical="center"/>
    </xf>
    <xf numFmtId="44" fontId="4" fillId="0" borderId="11" xfId="1" applyFont="1" applyFill="1" applyBorder="1" applyAlignment="1">
      <alignment horizontal="center" vertical="center" wrapText="1"/>
    </xf>
    <xf numFmtId="44" fontId="4" fillId="0" borderId="0" xfId="1" applyFont="1" applyFill="1" applyBorder="1" applyAlignment="1">
      <alignment vertical="center"/>
    </xf>
    <xf numFmtId="44" fontId="4" fillId="0" borderId="12" xfId="1" applyFont="1" applyFill="1" applyBorder="1" applyAlignment="1">
      <alignment horizontal="center" vertical="center" wrapText="1"/>
    </xf>
    <xf numFmtId="44" fontId="4" fillId="0" borderId="13" xfId="1" applyFont="1" applyFill="1" applyBorder="1" applyAlignment="1">
      <alignment horizontal="center" vertical="center" wrapText="1"/>
    </xf>
    <xf numFmtId="44" fontId="4" fillId="0" borderId="14" xfId="1" applyFont="1" applyFill="1" applyBorder="1" applyAlignment="1">
      <alignment horizontal="center" vertical="center" wrapText="1"/>
    </xf>
    <xf numFmtId="0" fontId="4" fillId="0" borderId="13" xfId="0" applyFont="1" applyBorder="1" applyAlignment="1">
      <alignment horizontal="center" vertical="center"/>
    </xf>
    <xf numFmtId="14"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xf>
    <xf numFmtId="0" fontId="4" fillId="0" borderId="14" xfId="0" applyFont="1" applyBorder="1" applyAlignment="1">
      <alignment horizontal="center" vertical="center"/>
    </xf>
    <xf numFmtId="1" fontId="4" fillId="0" borderId="11" xfId="0" applyNumberFormat="1" applyFont="1" applyBorder="1" applyAlignment="1">
      <alignment horizontal="center" vertic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14" fontId="4" fillId="0" borderId="11"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1" xfId="0" applyNumberFormat="1"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tabSelected="1" view="pageLayout" zoomScale="115" zoomScaleNormal="100" zoomScalePageLayoutView="115" workbookViewId="0">
      <selection activeCell="A5" sqref="A5:F5"/>
    </sheetView>
  </sheetViews>
  <sheetFormatPr baseColWidth="10" defaultRowHeight="15" x14ac:dyDescent="0.25"/>
  <cols>
    <col min="1" max="1" width="4.28515625" bestFit="1" customWidth="1"/>
    <col min="2" max="2" width="14.140625" customWidth="1"/>
    <col min="3" max="3" width="7.5703125" customWidth="1"/>
    <col min="4" max="4" width="9.28515625" customWidth="1"/>
    <col min="5" max="5" width="20.42578125" style="2" customWidth="1"/>
    <col min="6" max="6" width="57.42578125" customWidth="1"/>
    <col min="7" max="7" width="8.7109375" bestFit="1" customWidth="1"/>
    <col min="8" max="8" width="11.7109375" customWidth="1"/>
    <col min="9" max="9" width="9.140625" customWidth="1"/>
    <col min="10" max="10" width="3.5703125" customWidth="1"/>
  </cols>
  <sheetData>
    <row r="1" spans="1:8" ht="63" customHeight="1" x14ac:dyDescent="0.25">
      <c r="A1" s="35" t="s">
        <v>20</v>
      </c>
      <c r="B1" s="35"/>
      <c r="C1" s="35"/>
      <c r="D1" s="35"/>
      <c r="E1" s="35"/>
      <c r="F1" s="35"/>
      <c r="G1" s="35"/>
      <c r="H1" s="1"/>
    </row>
    <row r="2" spans="1:8" ht="54" x14ac:dyDescent="0.25">
      <c r="A2" s="4" t="s">
        <v>4</v>
      </c>
      <c r="B2" s="4" t="s">
        <v>5</v>
      </c>
      <c r="C2" s="4" t="s">
        <v>6</v>
      </c>
      <c r="D2" s="4" t="s">
        <v>7</v>
      </c>
      <c r="E2" s="4" t="s">
        <v>8</v>
      </c>
      <c r="F2" s="4" t="s">
        <v>1</v>
      </c>
      <c r="G2" s="5" t="s">
        <v>2</v>
      </c>
    </row>
    <row r="3" spans="1:8" s="3" customFormat="1" ht="27" x14ac:dyDescent="0.25">
      <c r="A3" s="23">
        <v>1</v>
      </c>
      <c r="B3" s="23" t="s">
        <v>15</v>
      </c>
      <c r="C3" s="39">
        <v>45994.469375000001</v>
      </c>
      <c r="D3" s="25" t="s">
        <v>17</v>
      </c>
      <c r="E3" s="26" t="s">
        <v>11</v>
      </c>
      <c r="F3" s="26" t="s">
        <v>18</v>
      </c>
      <c r="G3" s="10">
        <v>185</v>
      </c>
    </row>
    <row r="4" spans="1:8" s="3" customFormat="1" ht="27.75" thickBot="1" x14ac:dyDescent="0.3">
      <c r="A4" s="23">
        <v>2</v>
      </c>
      <c r="B4" s="20" t="s">
        <v>16</v>
      </c>
      <c r="C4" s="16">
        <v>45994.472708333298</v>
      </c>
      <c r="D4" s="17" t="s">
        <v>17</v>
      </c>
      <c r="E4" s="19" t="s">
        <v>11</v>
      </c>
      <c r="F4" s="19" t="s">
        <v>19</v>
      </c>
      <c r="G4" s="10">
        <v>185</v>
      </c>
    </row>
    <row r="5" spans="1:8" s="3" customFormat="1" ht="15.75" thickBot="1" x14ac:dyDescent="0.3">
      <c r="A5" s="36" t="s">
        <v>3</v>
      </c>
      <c r="B5" s="37"/>
      <c r="C5" s="37"/>
      <c r="D5" s="37"/>
      <c r="E5" s="37"/>
      <c r="F5" s="38"/>
      <c r="G5" s="9">
        <f>SUM(G3:G4)</f>
        <v>370</v>
      </c>
    </row>
    <row r="6" spans="1:8" s="3" customFormat="1" ht="27.75" thickBot="1" x14ac:dyDescent="0.3">
      <c r="A6" s="24">
        <v>3</v>
      </c>
      <c r="B6" s="20" t="s">
        <v>21</v>
      </c>
      <c r="C6" s="16">
        <v>45994.481597222199</v>
      </c>
      <c r="D6" s="40">
        <v>105440558</v>
      </c>
      <c r="E6" s="18" t="s">
        <v>12</v>
      </c>
      <c r="F6" s="19" t="s">
        <v>22</v>
      </c>
      <c r="G6" s="14">
        <v>760</v>
      </c>
    </row>
    <row r="7" spans="1:8" s="3" customFormat="1" ht="15.75" thickBot="1" x14ac:dyDescent="0.3">
      <c r="A7" s="36" t="s">
        <v>3</v>
      </c>
      <c r="B7" s="37"/>
      <c r="C7" s="37"/>
      <c r="D7" s="37"/>
      <c r="E7" s="37"/>
      <c r="F7" s="38"/>
      <c r="G7" s="9">
        <f>SUM(G6:G6)</f>
        <v>760</v>
      </c>
    </row>
    <row r="8" spans="1:8" s="3" customFormat="1" ht="27.75" thickBot="1" x14ac:dyDescent="0.3">
      <c r="A8" s="21">
        <v>4</v>
      </c>
      <c r="B8" s="20" t="s">
        <v>23</v>
      </c>
      <c r="C8" s="16">
        <v>45995.614872685197</v>
      </c>
      <c r="D8" s="41">
        <v>4925343</v>
      </c>
      <c r="E8" s="22" t="s">
        <v>10</v>
      </c>
      <c r="F8" s="19" t="s">
        <v>24</v>
      </c>
      <c r="G8" s="12">
        <v>3760</v>
      </c>
    </row>
    <row r="9" spans="1:8" s="3" customFormat="1" ht="15.75" thickBot="1" x14ac:dyDescent="0.3">
      <c r="A9" s="36" t="s">
        <v>3</v>
      </c>
      <c r="B9" s="37"/>
      <c r="C9" s="37"/>
      <c r="D9" s="37"/>
      <c r="E9" s="37"/>
      <c r="F9" s="38"/>
      <c r="G9" s="9">
        <f>SUM(G8:G8)</f>
        <v>3760</v>
      </c>
    </row>
    <row r="10" spans="1:8" s="3" customFormat="1" ht="27.75" thickBot="1" x14ac:dyDescent="0.3">
      <c r="A10" s="21">
        <v>5</v>
      </c>
      <c r="B10" s="20" t="s">
        <v>25</v>
      </c>
      <c r="C10" s="16">
        <v>45996.465023148201</v>
      </c>
      <c r="D10" s="41">
        <v>9929290</v>
      </c>
      <c r="E10" s="22" t="s">
        <v>0</v>
      </c>
      <c r="F10" s="19" t="s">
        <v>26</v>
      </c>
      <c r="G10" s="12">
        <v>896</v>
      </c>
    </row>
    <row r="11" spans="1:8" s="3" customFormat="1" ht="15.75" thickBot="1" x14ac:dyDescent="0.3">
      <c r="A11" s="36" t="s">
        <v>3</v>
      </c>
      <c r="B11" s="37"/>
      <c r="C11" s="37"/>
      <c r="D11" s="37"/>
      <c r="E11" s="37"/>
      <c r="F11" s="38"/>
      <c r="G11" s="9">
        <f>SUM(G10:G10)</f>
        <v>896</v>
      </c>
    </row>
    <row r="12" spans="1:8" s="3" customFormat="1" ht="27.75" thickBot="1" x14ac:dyDescent="0.3">
      <c r="A12" s="21">
        <v>6</v>
      </c>
      <c r="B12" s="20" t="s">
        <v>27</v>
      </c>
      <c r="C12" s="16">
        <v>45996.573240740698</v>
      </c>
      <c r="D12" s="41" t="s">
        <v>28</v>
      </c>
      <c r="E12" s="22" t="s">
        <v>66</v>
      </c>
      <c r="F12" s="19" t="s">
        <v>29</v>
      </c>
      <c r="G12" s="12">
        <v>1665</v>
      </c>
    </row>
    <row r="13" spans="1:8" s="3" customFormat="1" ht="15.75" thickBot="1" x14ac:dyDescent="0.3">
      <c r="A13" s="36" t="s">
        <v>3</v>
      </c>
      <c r="B13" s="37"/>
      <c r="C13" s="37"/>
      <c r="D13" s="37"/>
      <c r="E13" s="37"/>
      <c r="F13" s="38"/>
      <c r="G13" s="9">
        <f>SUM(G12:G12)</f>
        <v>1665</v>
      </c>
    </row>
    <row r="14" spans="1:8" s="3" customFormat="1" x14ac:dyDescent="0.25">
      <c r="A14" s="7"/>
      <c r="B14" s="7"/>
      <c r="C14" s="7"/>
      <c r="D14" s="7"/>
      <c r="E14" s="7"/>
      <c r="F14" s="7"/>
      <c r="G14" s="11"/>
    </row>
    <row r="15" spans="1:8" s="3" customFormat="1" x14ac:dyDescent="0.25">
      <c r="A15" s="7"/>
      <c r="B15" s="7"/>
      <c r="C15" s="7"/>
      <c r="D15" s="7"/>
      <c r="E15" s="7"/>
      <c r="F15" s="7"/>
      <c r="G15" s="11"/>
    </row>
    <row r="16" spans="1:8" s="3" customFormat="1" x14ac:dyDescent="0.25">
      <c r="A16" s="7"/>
      <c r="B16" s="7"/>
      <c r="C16" s="7"/>
      <c r="D16" s="7"/>
      <c r="E16" s="7"/>
      <c r="F16" s="7"/>
      <c r="G16" s="11"/>
    </row>
    <row r="17" spans="1:7" s="3" customFormat="1" x14ac:dyDescent="0.25">
      <c r="A17" s="7"/>
      <c r="B17" s="7"/>
      <c r="C17" s="7"/>
      <c r="D17" s="7"/>
      <c r="E17" s="7"/>
      <c r="F17" s="7"/>
      <c r="G17" s="11"/>
    </row>
    <row r="18" spans="1:7" s="3" customFormat="1" x14ac:dyDescent="0.25">
      <c r="A18" s="7"/>
      <c r="B18" s="7"/>
      <c r="C18" s="7"/>
      <c r="D18" s="7"/>
      <c r="E18" s="7"/>
      <c r="F18" s="7"/>
      <c r="G18" s="11"/>
    </row>
    <row r="19" spans="1:7" s="3" customFormat="1" ht="62.25" customHeight="1" x14ac:dyDescent="0.25">
      <c r="A19" s="35" t="str">
        <f>+A1</f>
        <v>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31 de diciembre de 2025</v>
      </c>
      <c r="B19" s="35"/>
      <c r="C19" s="35"/>
      <c r="D19" s="35"/>
      <c r="E19" s="35"/>
      <c r="F19" s="35"/>
      <c r="G19" s="35"/>
    </row>
    <row r="20" spans="1:7" s="3" customFormat="1" ht="54" x14ac:dyDescent="0.25">
      <c r="A20" s="4" t="s">
        <v>4</v>
      </c>
      <c r="B20" s="4" t="s">
        <v>5</v>
      </c>
      <c r="C20" s="4" t="s">
        <v>6</v>
      </c>
      <c r="D20" s="4" t="s">
        <v>7</v>
      </c>
      <c r="E20" s="4" t="s">
        <v>8</v>
      </c>
      <c r="F20" s="4" t="s">
        <v>1</v>
      </c>
      <c r="G20" s="5" t="s">
        <v>2</v>
      </c>
    </row>
    <row r="21" spans="1:7" s="3" customFormat="1" ht="18.75" thickBot="1" x14ac:dyDescent="0.3">
      <c r="A21" s="27">
        <v>7</v>
      </c>
      <c r="B21" s="27" t="s">
        <v>30</v>
      </c>
      <c r="C21" s="28">
        <v>45999.368032407401</v>
      </c>
      <c r="D21" s="42">
        <v>81766173</v>
      </c>
      <c r="E21" s="29" t="s">
        <v>31</v>
      </c>
      <c r="F21" s="29" t="s">
        <v>32</v>
      </c>
      <c r="G21" s="8">
        <v>1198</v>
      </c>
    </row>
    <row r="22" spans="1:7" s="3" customFormat="1" ht="15.75" thickBot="1" x14ac:dyDescent="0.3">
      <c r="A22" s="36" t="s">
        <v>3</v>
      </c>
      <c r="B22" s="37"/>
      <c r="C22" s="37"/>
      <c r="D22" s="37"/>
      <c r="E22" s="37"/>
      <c r="F22" s="38"/>
      <c r="G22" s="9">
        <f>SUM(G21:G21)</f>
        <v>1198</v>
      </c>
    </row>
    <row r="23" spans="1:7" ht="18.75" thickBot="1" x14ac:dyDescent="0.3">
      <c r="A23" s="24">
        <v>8</v>
      </c>
      <c r="B23" s="20" t="s">
        <v>33</v>
      </c>
      <c r="C23" s="16">
        <v>45999.381979166697</v>
      </c>
      <c r="D23" s="43">
        <v>25917579</v>
      </c>
      <c r="E23" s="19" t="s">
        <v>34</v>
      </c>
      <c r="F23" s="19" t="s">
        <v>35</v>
      </c>
      <c r="G23" s="14">
        <v>400</v>
      </c>
    </row>
    <row r="24" spans="1:7" ht="15.75" thickBot="1" x14ac:dyDescent="0.3">
      <c r="A24" s="36" t="s">
        <v>3</v>
      </c>
      <c r="B24" s="37"/>
      <c r="C24" s="37"/>
      <c r="D24" s="37"/>
      <c r="E24" s="37"/>
      <c r="F24" s="38"/>
      <c r="G24" s="9">
        <f>SUM(G23)</f>
        <v>400</v>
      </c>
    </row>
    <row r="25" spans="1:7" ht="36.75" thickBot="1" x14ac:dyDescent="0.3">
      <c r="A25" s="24">
        <v>9</v>
      </c>
      <c r="B25" s="20" t="s">
        <v>36</v>
      </c>
      <c r="C25" s="16">
        <v>45999.564803240697</v>
      </c>
      <c r="D25" s="20" t="s">
        <v>37</v>
      </c>
      <c r="E25" s="19" t="s">
        <v>38</v>
      </c>
      <c r="F25" s="19" t="s">
        <v>39</v>
      </c>
      <c r="G25" s="14">
        <v>300</v>
      </c>
    </row>
    <row r="26" spans="1:7" ht="15.75" thickBot="1" x14ac:dyDescent="0.3">
      <c r="A26" s="36" t="s">
        <v>3</v>
      </c>
      <c r="B26" s="37"/>
      <c r="C26" s="37"/>
      <c r="D26" s="37"/>
      <c r="E26" s="37"/>
      <c r="F26" s="38"/>
      <c r="G26" s="9">
        <f>SUM(G25:G25)</f>
        <v>300</v>
      </c>
    </row>
    <row r="27" spans="1:7" ht="28.15" customHeight="1" thickBot="1" x14ac:dyDescent="0.3">
      <c r="A27" s="15">
        <v>10</v>
      </c>
      <c r="B27" s="20" t="s">
        <v>40</v>
      </c>
      <c r="C27" s="16">
        <v>46000.317627314798</v>
      </c>
      <c r="D27" s="43">
        <v>575410</v>
      </c>
      <c r="E27" s="19" t="s">
        <v>41</v>
      </c>
      <c r="F27" s="19" t="s">
        <v>42</v>
      </c>
      <c r="G27" s="13">
        <v>196</v>
      </c>
    </row>
    <row r="28" spans="1:7" ht="15.75" thickBot="1" x14ac:dyDescent="0.3">
      <c r="A28" s="30" t="s">
        <v>3</v>
      </c>
      <c r="B28" s="31"/>
      <c r="C28" s="31"/>
      <c r="D28" s="31"/>
      <c r="E28" s="31"/>
      <c r="F28" s="33"/>
      <c r="G28" s="9">
        <f>SUM(G27:G27)</f>
        <v>196</v>
      </c>
    </row>
    <row r="29" spans="1:7" ht="27.75" thickBot="1" x14ac:dyDescent="0.3">
      <c r="A29" s="21">
        <v>11</v>
      </c>
      <c r="B29" s="20" t="s">
        <v>43</v>
      </c>
      <c r="C29" s="16">
        <v>46000.423715277801</v>
      </c>
      <c r="D29" s="43">
        <v>27051145</v>
      </c>
      <c r="E29" s="19" t="s">
        <v>67</v>
      </c>
      <c r="F29" s="19" t="s">
        <v>44</v>
      </c>
      <c r="G29" s="8">
        <v>35</v>
      </c>
    </row>
    <row r="30" spans="1:7" ht="15.75" thickBot="1" x14ac:dyDescent="0.3">
      <c r="A30" s="30" t="s">
        <v>3</v>
      </c>
      <c r="B30" s="31"/>
      <c r="C30" s="31"/>
      <c r="D30" s="31"/>
      <c r="E30" s="31"/>
      <c r="F30" s="33"/>
      <c r="G30" s="6">
        <f>SUM(G29:G29)</f>
        <v>35</v>
      </c>
    </row>
    <row r="31" spans="1:7" ht="18.75" thickBot="1" x14ac:dyDescent="0.3">
      <c r="A31" s="21">
        <v>12</v>
      </c>
      <c r="B31" s="20" t="s">
        <v>45</v>
      </c>
      <c r="C31" s="16">
        <v>46000.514652777798</v>
      </c>
      <c r="D31" s="43">
        <v>3306224</v>
      </c>
      <c r="E31" s="19" t="s">
        <v>9</v>
      </c>
      <c r="F31" s="19" t="s">
        <v>46</v>
      </c>
      <c r="G31" s="8">
        <v>1200</v>
      </c>
    </row>
    <row r="32" spans="1:7" ht="15.75" thickBot="1" x14ac:dyDescent="0.3">
      <c r="A32" s="30" t="s">
        <v>3</v>
      </c>
      <c r="B32" s="31"/>
      <c r="C32" s="31"/>
      <c r="D32" s="31"/>
      <c r="E32" s="31"/>
      <c r="F32" s="33"/>
      <c r="G32" s="6">
        <f>SUM(G31:G31)</f>
        <v>1200</v>
      </c>
    </row>
    <row r="33" spans="1:7" x14ac:dyDescent="0.25">
      <c r="A33" s="7"/>
      <c r="B33" s="7"/>
      <c r="C33" s="7"/>
      <c r="D33" s="7"/>
      <c r="E33" s="7"/>
      <c r="F33" s="7"/>
      <c r="G33" s="11"/>
    </row>
    <row r="34" spans="1:7" x14ac:dyDescent="0.25">
      <c r="A34" s="7"/>
      <c r="B34" s="7"/>
      <c r="C34" s="7"/>
      <c r="D34" s="7"/>
      <c r="E34" s="7"/>
      <c r="F34" s="7"/>
      <c r="G34" s="11"/>
    </row>
    <row r="35" spans="1:7" x14ac:dyDescent="0.25">
      <c r="A35" s="7"/>
      <c r="B35" s="7"/>
      <c r="C35" s="7"/>
      <c r="D35" s="7"/>
      <c r="E35" s="7"/>
      <c r="F35" s="7"/>
      <c r="G35" s="11"/>
    </row>
    <row r="36" spans="1:7" x14ac:dyDescent="0.25">
      <c r="A36" s="7"/>
      <c r="B36" s="7"/>
      <c r="C36" s="7"/>
      <c r="D36" s="7"/>
      <c r="E36" s="7"/>
      <c r="F36" s="7"/>
      <c r="G36" s="11"/>
    </row>
    <row r="37" spans="1:7" ht="63" customHeight="1" x14ac:dyDescent="0.25">
      <c r="A37" s="34" t="str">
        <f>+A19</f>
        <v>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31 de diciembre de 2025</v>
      </c>
      <c r="B37" s="34"/>
      <c r="C37" s="34"/>
      <c r="D37" s="34"/>
      <c r="E37" s="34"/>
      <c r="F37" s="34"/>
      <c r="G37" s="34"/>
    </row>
    <row r="38" spans="1:7" ht="57.75" customHeight="1" x14ac:dyDescent="0.25">
      <c r="A38" s="4" t="s">
        <v>4</v>
      </c>
      <c r="B38" s="4" t="s">
        <v>5</v>
      </c>
      <c r="C38" s="4" t="s">
        <v>6</v>
      </c>
      <c r="D38" s="4" t="s">
        <v>7</v>
      </c>
      <c r="E38" s="4" t="s">
        <v>8</v>
      </c>
      <c r="F38" s="4" t="s">
        <v>1</v>
      </c>
      <c r="G38" s="5" t="s">
        <v>2</v>
      </c>
    </row>
    <row r="39" spans="1:7" ht="27.75" thickBot="1" x14ac:dyDescent="0.3">
      <c r="A39" s="27">
        <v>13</v>
      </c>
      <c r="B39" s="29" t="s">
        <v>47</v>
      </c>
      <c r="C39" s="28">
        <v>46001.3675462963</v>
      </c>
      <c r="D39" s="27" t="s">
        <v>48</v>
      </c>
      <c r="E39" s="29" t="s">
        <v>68</v>
      </c>
      <c r="F39" s="29" t="s">
        <v>49</v>
      </c>
      <c r="G39" s="8">
        <v>5120</v>
      </c>
    </row>
    <row r="40" spans="1:7" ht="15.75" thickBot="1" x14ac:dyDescent="0.3">
      <c r="A40" s="30" t="s">
        <v>3</v>
      </c>
      <c r="B40" s="31"/>
      <c r="C40" s="31"/>
      <c r="D40" s="31"/>
      <c r="E40" s="31"/>
      <c r="F40" s="32"/>
      <c r="G40" s="9">
        <f>SUM(G39:G39)</f>
        <v>5120</v>
      </c>
    </row>
    <row r="41" spans="1:7" ht="25.5" customHeight="1" thickBot="1" x14ac:dyDescent="0.3">
      <c r="A41" s="24">
        <v>14</v>
      </c>
      <c r="B41" s="19" t="s">
        <v>50</v>
      </c>
      <c r="C41" s="16">
        <v>46001.400833333297</v>
      </c>
      <c r="D41" s="20" t="s">
        <v>51</v>
      </c>
      <c r="E41" s="19" t="s">
        <v>13</v>
      </c>
      <c r="F41" s="19" t="s">
        <v>52</v>
      </c>
      <c r="G41" s="13">
        <v>24825</v>
      </c>
    </row>
    <row r="42" spans="1:7" ht="15.75" thickBot="1" x14ac:dyDescent="0.3">
      <c r="A42" s="30" t="s">
        <v>3</v>
      </c>
      <c r="B42" s="31"/>
      <c r="C42" s="31"/>
      <c r="D42" s="31"/>
      <c r="E42" s="31"/>
      <c r="F42" s="33"/>
      <c r="G42" s="9">
        <f>SUM(G41:G41)</f>
        <v>24825</v>
      </c>
    </row>
    <row r="43" spans="1:7" ht="22.5" customHeight="1" thickBot="1" x14ac:dyDescent="0.3">
      <c r="A43" s="24">
        <v>15</v>
      </c>
      <c r="B43" s="20" t="s">
        <v>53</v>
      </c>
      <c r="C43" s="16">
        <v>46001.564201388901</v>
      </c>
      <c r="D43" s="20" t="s">
        <v>54</v>
      </c>
      <c r="E43" s="19" t="s">
        <v>55</v>
      </c>
      <c r="F43" s="19" t="s">
        <v>69</v>
      </c>
      <c r="G43" s="13">
        <v>3300</v>
      </c>
    </row>
    <row r="44" spans="1:7" ht="15.75" thickBot="1" x14ac:dyDescent="0.3">
      <c r="A44" s="30" t="s">
        <v>3</v>
      </c>
      <c r="B44" s="31"/>
      <c r="C44" s="31"/>
      <c r="D44" s="31"/>
      <c r="E44" s="31"/>
      <c r="F44" s="32"/>
      <c r="G44" s="9">
        <f>SUM(G43)</f>
        <v>3300</v>
      </c>
    </row>
    <row r="45" spans="1:7" ht="27.75" thickBot="1" x14ac:dyDescent="0.3">
      <c r="A45" s="24">
        <v>16</v>
      </c>
      <c r="B45" s="20" t="s">
        <v>56</v>
      </c>
      <c r="C45" s="16">
        <v>46001.764895833301</v>
      </c>
      <c r="D45" s="17">
        <v>25193880</v>
      </c>
      <c r="E45" s="19" t="s">
        <v>57</v>
      </c>
      <c r="F45" s="19" t="s">
        <v>58</v>
      </c>
      <c r="G45" s="13">
        <v>24450</v>
      </c>
    </row>
    <row r="46" spans="1:7" ht="15.75" thickBot="1" x14ac:dyDescent="0.3">
      <c r="A46" s="30" t="s">
        <v>3</v>
      </c>
      <c r="B46" s="31"/>
      <c r="C46" s="31"/>
      <c r="D46" s="31"/>
      <c r="E46" s="31"/>
      <c r="F46" s="33"/>
      <c r="G46" s="9">
        <f>SUM(G45)</f>
        <v>24450</v>
      </c>
    </row>
    <row r="47" spans="1:7" ht="27.75" thickBot="1" x14ac:dyDescent="0.3">
      <c r="A47" s="24">
        <v>17</v>
      </c>
      <c r="B47" s="20" t="s">
        <v>59</v>
      </c>
      <c r="C47" s="16">
        <v>46006.379050925898</v>
      </c>
      <c r="D47" s="17" t="s">
        <v>60</v>
      </c>
      <c r="E47" s="19" t="s">
        <v>61</v>
      </c>
      <c r="F47" s="19" t="s">
        <v>62</v>
      </c>
      <c r="G47" s="13">
        <v>7046</v>
      </c>
    </row>
    <row r="48" spans="1:7" ht="15.75" thickBot="1" x14ac:dyDescent="0.3">
      <c r="A48" s="30" t="s">
        <v>3</v>
      </c>
      <c r="B48" s="31"/>
      <c r="C48" s="31"/>
      <c r="D48" s="31"/>
      <c r="E48" s="31"/>
      <c r="F48" s="33"/>
      <c r="G48" s="9">
        <f>SUM(G47)</f>
        <v>7046</v>
      </c>
    </row>
    <row r="49" spans="1:7" ht="23.25" customHeight="1" thickBot="1" x14ac:dyDescent="0.3">
      <c r="A49" s="24">
        <v>18</v>
      </c>
      <c r="B49" s="20" t="s">
        <v>63</v>
      </c>
      <c r="C49" s="16">
        <v>46008.323206018496</v>
      </c>
      <c r="D49" s="17" t="s">
        <v>64</v>
      </c>
      <c r="E49" s="19" t="s">
        <v>14</v>
      </c>
      <c r="F49" s="19" t="s">
        <v>65</v>
      </c>
      <c r="G49" s="13">
        <v>24500</v>
      </c>
    </row>
    <row r="50" spans="1:7" ht="15.75" thickBot="1" x14ac:dyDescent="0.3">
      <c r="A50" s="30" t="s">
        <v>3</v>
      </c>
      <c r="B50" s="31"/>
      <c r="C50" s="31"/>
      <c r="D50" s="31"/>
      <c r="E50" s="31"/>
      <c r="F50" s="33"/>
      <c r="G50" s="9">
        <f>SUM(G49)</f>
        <v>24500</v>
      </c>
    </row>
    <row r="51" spans="1:7" x14ac:dyDescent="0.25">
      <c r="A51" s="7"/>
      <c r="B51" s="7"/>
      <c r="C51" s="7"/>
      <c r="D51" s="7"/>
      <c r="E51" s="7"/>
      <c r="F51" s="7"/>
      <c r="G51" s="11"/>
    </row>
    <row r="52" spans="1:7" x14ac:dyDescent="0.25">
      <c r="A52" s="7"/>
      <c r="B52" s="7"/>
      <c r="C52" s="7"/>
      <c r="D52" s="7"/>
      <c r="E52" s="7"/>
      <c r="F52" s="7"/>
      <c r="G52" s="11"/>
    </row>
  </sheetData>
  <mergeCells count="20">
    <mergeCell ref="A48:F48"/>
    <mergeCell ref="A50:F50"/>
    <mergeCell ref="A28:F28"/>
    <mergeCell ref="A22:F22"/>
    <mergeCell ref="A9:F9"/>
    <mergeCell ref="A46:F46"/>
    <mergeCell ref="A11:F11"/>
    <mergeCell ref="A13:F13"/>
    <mergeCell ref="A32:F32"/>
    <mergeCell ref="A1:G1"/>
    <mergeCell ref="A5:F5"/>
    <mergeCell ref="A24:F24"/>
    <mergeCell ref="A26:F26"/>
    <mergeCell ref="A7:F7"/>
    <mergeCell ref="A19:G19"/>
    <mergeCell ref="A40:F40"/>
    <mergeCell ref="A42:F42"/>
    <mergeCell ref="A44:F44"/>
    <mergeCell ref="A30:F30"/>
    <mergeCell ref="A37:G37"/>
  </mergeCells>
  <pageMargins left="0.70866141732283461" right="0.70866141732283461" top="1.3888888888888888" bottom="0.74803149606299213" header="0.31496062992125984" footer="0.31496062992125984"/>
  <pageSetup orientation="landscape" horizontalDpi="4294967293" r:id="rId1"/>
  <headerFooter>
    <oddHeader>&amp;L&amp;G&amp;R&amp;P</oddHeader>
    <oddFooter>&amp;C&amp;G</oddFooter>
  </headerFooter>
  <ignoredErrors>
    <ignoredError sqref="D3:D4 D25 D39 D41 D43 D47 D49 D12"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Compras</cp:lastModifiedBy>
  <cp:lastPrinted>2025-12-29T14:31:30Z</cp:lastPrinted>
  <dcterms:created xsi:type="dcterms:W3CDTF">2023-01-25T15:09:17Z</dcterms:created>
  <dcterms:modified xsi:type="dcterms:W3CDTF">2025-12-29T14:39:35Z</dcterms:modified>
</cp:coreProperties>
</file>