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4. Abril/Información Artículo 10-11 LAIP/Numeral 4/Personal022/"/>
    </mc:Choice>
  </mc:AlternateContent>
  <xr:revisionPtr revIDLastSave="1" documentId="13_ncr:1_{7300BA4E-DD44-4D7A-8B87-FCB5B13D70FF}" xr6:coauthVersionLast="47" xr6:coauthVersionMax="47" xr10:uidLastSave="{C23C5419-B048-45CC-8CE3-D3863FA06390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CONTRATO'!$A$1:$J$20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J3" i="1"/>
  <c r="I22" i="1"/>
  <c r="H22" i="1"/>
  <c r="J22" i="1"/>
  <c r="J13" i="1"/>
  <c r="I19" i="1"/>
  <c r="J19" i="1"/>
  <c r="J18" i="1"/>
  <c r="J10" i="1"/>
  <c r="I15" i="1"/>
  <c r="G15" i="1"/>
  <c r="I17" i="1"/>
  <c r="G17" i="1"/>
  <c r="I8" i="1"/>
  <c r="H8" i="1"/>
  <c r="G8" i="1"/>
  <c r="I6" i="1"/>
  <c r="H6" i="1"/>
  <c r="G6" i="1"/>
  <c r="I21" i="1"/>
  <c r="H21" i="1"/>
  <c r="G21" i="1"/>
  <c r="J17" i="1" l="1"/>
  <c r="J9" i="1"/>
  <c r="J15" i="1"/>
  <c r="J6" i="1"/>
  <c r="J2" i="1"/>
  <c r="I20" i="1" l="1"/>
  <c r="H20" i="1"/>
  <c r="G20" i="1"/>
  <c r="J21" i="1" l="1"/>
  <c r="I16" i="1" l="1"/>
  <c r="G16" i="1" l="1"/>
  <c r="I14" i="1"/>
  <c r="G14" i="1"/>
  <c r="J14" i="1" l="1"/>
  <c r="J11" i="1" l="1"/>
  <c r="J8" i="1"/>
  <c r="I7" i="1"/>
  <c r="H7" i="1"/>
  <c r="G7" i="1"/>
  <c r="J5" i="1"/>
  <c r="J4" i="1"/>
  <c r="J20" i="1" l="1"/>
  <c r="J7" i="1"/>
  <c r="J16" i="1"/>
</calcChain>
</file>

<file path=xl/sharedStrings.xml><?xml version="1.0" encoding="utf-8"?>
<sst xmlns="http://schemas.openxmlformats.org/spreadsheetml/2006/main" count="139" uniqueCount="91">
  <si>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</si>
  <si>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</si>
  <si>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</si>
  <si>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</si>
  <si>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</si>
  <si>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</si>
  <si>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</si>
  <si>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</si>
  <si>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</si>
  <si>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</si>
  <si>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</si>
  <si>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</si>
  <si>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</si>
  <si>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</si>
  <si>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</si>
  <si>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</si>
  <si>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</si>
  <si>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</si>
  <si>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</si>
  <si>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</si>
  <si>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</si>
  <si>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</si>
  <si>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</si>
  <si>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</si>
  <si>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</si>
  <si>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</si>
  <si>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</si>
  <si>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</si>
  <si>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</si>
  <si>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</si>
  <si>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</si>
  <si>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</si>
  <si>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</si>
  <si>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</si>
  <si>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</si>
  <si>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</si>
  <si>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</si>
  <si>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</si>
  <si>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</si>
  <si>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</si>
  <si>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</si>
  <si>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</si>
  <si>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</si>
  <si>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</si>
  <si>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</si>
  <si>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</si>
  <si>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</si>
  <si>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</si>
  <si>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</si>
  <si>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</si>
  <si>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</si>
  <si>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</si>
  <si>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</si>
  <si>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</si>
  <si>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</si>
  <si>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</si>
  <si>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</si>
  <si>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</si>
  <si>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</si>
  <si>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</si>
  <si>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</si>
  <si>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</si>
  <si>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</si>
  <si>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</si>
  <si>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</si>
  <si>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</si>
  <si>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</si>
  <si>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</si>
  <si>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</si>
  <si>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</si>
  <si>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</si>
  <si>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</si>
  <si>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</si>
  <si>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</si>
  <si>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</si>
  <si>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</si>
  <si>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</si>
  <si>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</si>
  <si>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</si>
  <si>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</si>
  <si>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</si>
  <si>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</si>
  <si>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</si>
  <si>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</si>
  <si>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</si>
  <si>
    <t>SUBDIRECTOR FINANCIERO</t>
  </si>
  <si>
    <t>SUBDIRECTOR DE ESTRATEGIA</t>
  </si>
  <si>
    <t>20</t>
  </si>
  <si>
    <t>21</t>
  </si>
  <si>
    <t>NORMA ALEJANDRINA DAVILA LOPEZ</t>
  </si>
  <si>
    <t>HENRY ESTUARDO BATRES ROLDAN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</si>
</sst>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Layout" zoomScale="75" zoomScaleNormal="96" zoomScaleSheetLayoutView="77" zoomScalePageLayoutView="75" workbookViewId="0">
      <selection activeCell="H9" sqref="H9"/>
    </sheetView>
  </sheetViews>
  <sheetFormatPr baseColWidth="10" defaultColWidth="11.42578125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9.28515625" style="1" bestFit="1" customWidth="1"/>
    <col min="12" max="12" width="11.85546875" style="1" bestFit="1" customWidth="1"/>
    <col min="13" max="13" width="12.28515625" style="1" bestFit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x14ac:dyDescent="0.3">
      <c r="A4" s="2" t="s">
        <v>15</v>
      </c>
      <c r="B4" s="3" t="s">
        <v>90</v>
      </c>
      <c r="C4" s="4" t="s">
        <v>11</v>
      </c>
      <c r="D4" s="5" t="s">
        <v>18</v>
      </c>
      <c r="E4" s="5" t="s">
        <v>85</v>
      </c>
      <c r="F4" s="5" t="s">
        <v>27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66</v>
      </c>
      <c r="B5" s="3" t="s">
        <v>54</v>
      </c>
      <c r="C5" s="7" t="s">
        <v>11</v>
      </c>
      <c r="D5" s="5" t="s">
        <v>12</v>
      </c>
      <c r="E5" s="5" t="s">
        <v>55</v>
      </c>
      <c r="F5" s="5" t="s">
        <v>28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 x14ac:dyDescent="0.3">
      <c r="A6" s="2" t="s">
        <v>19</v>
      </c>
      <c r="B6" s="3" t="s">
        <v>61</v>
      </c>
      <c r="C6" s="4" t="s">
        <v>11</v>
      </c>
      <c r="D6" s="5" t="s">
        <v>12</v>
      </c>
      <c r="E6" s="5" t="s">
        <v>62</v>
      </c>
      <c r="F6" s="5" t="s">
        <v>63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20</v>
      </c>
      <c r="C7" s="4" t="s">
        <v>11</v>
      </c>
      <c r="D7" s="5" t="s">
        <v>12</v>
      </c>
      <c r="E7" s="5" t="s">
        <v>45</v>
      </c>
      <c r="F7" s="5" t="s">
        <v>29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21</v>
      </c>
      <c r="C8" s="4" t="s">
        <v>11</v>
      </c>
      <c r="D8" s="5" t="s">
        <v>12</v>
      </c>
      <c r="E8" s="5" t="s">
        <v>59</v>
      </c>
      <c r="F8" s="5" t="s">
        <v>30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72</v>
      </c>
      <c r="C9" s="4" t="s">
        <v>11</v>
      </c>
      <c r="D9" s="5" t="s">
        <v>18</v>
      </c>
      <c r="E9" s="5" t="s">
        <v>70</v>
      </c>
      <c r="F9" s="5" t="s">
        <v>30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73</v>
      </c>
      <c r="C10" s="7" t="s">
        <v>11</v>
      </c>
      <c r="D10" s="5" t="s">
        <v>12</v>
      </c>
      <c r="E10" s="5" t="s">
        <v>46</v>
      </c>
      <c r="F10" s="5" t="s">
        <v>31</v>
      </c>
      <c r="G10" s="6">
        <v>19000</v>
      </c>
      <c r="H10" s="6">
        <v>375</v>
      </c>
      <c r="I10" s="6"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39</v>
      </c>
      <c r="B11" s="3" t="s">
        <v>79</v>
      </c>
      <c r="C11" s="4" t="s">
        <v>11</v>
      </c>
      <c r="D11" s="5" t="s">
        <v>12</v>
      </c>
      <c r="E11" s="5" t="s">
        <v>74</v>
      </c>
      <c r="F11" s="5" t="s">
        <v>32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40</v>
      </c>
      <c r="B12" s="3" t="s">
        <v>80</v>
      </c>
      <c r="C12" s="4" t="s">
        <v>11</v>
      </c>
      <c r="D12" s="5" t="s">
        <v>18</v>
      </c>
      <c r="E12" s="5" t="s">
        <v>86</v>
      </c>
      <c r="F12" s="5" t="s">
        <v>32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41</v>
      </c>
      <c r="B13" s="3" t="s">
        <v>89</v>
      </c>
      <c r="C13" s="4" t="s">
        <v>11</v>
      </c>
      <c r="D13" s="5" t="s">
        <v>18</v>
      </c>
      <c r="E13" s="5" t="s">
        <v>56</v>
      </c>
      <c r="F13" s="5" t="s">
        <v>32</v>
      </c>
      <c r="G13" s="6">
        <v>16000</v>
      </c>
      <c r="H13" s="6">
        <v>375</v>
      </c>
      <c r="I13" s="6"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67</v>
      </c>
      <c r="B14" s="3" t="s">
        <v>48</v>
      </c>
      <c r="C14" s="4" t="s">
        <v>11</v>
      </c>
      <c r="D14" s="5" t="s">
        <v>12</v>
      </c>
      <c r="E14" s="5" t="s">
        <v>47</v>
      </c>
      <c r="F14" s="5" t="s">
        <v>33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71</v>
      </c>
      <c r="C15" s="4" t="s">
        <v>11</v>
      </c>
      <c r="D15" s="5" t="s">
        <v>18</v>
      </c>
      <c r="E15" s="5" t="s">
        <v>69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42</v>
      </c>
      <c r="B16" s="3" t="s">
        <v>49</v>
      </c>
      <c r="C16" s="4" t="s">
        <v>11</v>
      </c>
      <c r="D16" s="5" t="s">
        <v>18</v>
      </c>
      <c r="E16" s="5" t="s">
        <v>50</v>
      </c>
      <c r="F16" s="5" t="s">
        <v>33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43</v>
      </c>
      <c r="B17" s="3" t="s">
        <v>64</v>
      </c>
      <c r="C17" s="4" t="s">
        <v>11</v>
      </c>
      <c r="D17" s="5" t="s">
        <v>18</v>
      </c>
      <c r="E17" s="5" t="s">
        <v>65</v>
      </c>
      <c r="F17" s="5" t="s">
        <v>33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44</v>
      </c>
      <c r="B18" s="3" t="s">
        <v>81</v>
      </c>
      <c r="C18" s="4" t="s">
        <v>11</v>
      </c>
      <c r="D18" s="5" t="s">
        <v>12</v>
      </c>
      <c r="E18" s="5" t="s">
        <v>83</v>
      </c>
      <c r="F18" s="5" t="s">
        <v>25</v>
      </c>
      <c r="G18" s="6">
        <v>22000</v>
      </c>
      <c r="H18" s="6">
        <v>375</v>
      </c>
      <c r="I18" s="6"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68</v>
      </c>
      <c r="B19" s="3" t="s">
        <v>82</v>
      </c>
      <c r="C19" s="4" t="s">
        <v>11</v>
      </c>
      <c r="D19" s="5" t="s">
        <v>18</v>
      </c>
      <c r="E19" s="5" t="s">
        <v>84</v>
      </c>
      <c r="F19" s="5" t="s">
        <v>25</v>
      </c>
      <c r="G19" s="6">
        <v>23000</v>
      </c>
      <c r="H19" s="6">
        <v>375</v>
      </c>
      <c r="I19" s="6">
        <f>250</f>
        <v>250</v>
      </c>
      <c r="J19" s="6">
        <f t="shared" ref="J19" si="3">(G19+H19+I19)</f>
        <v>23625</v>
      </c>
      <c r="K19" s="6">
        <v>0</v>
      </c>
      <c r="L19" s="6">
        <v>0</v>
      </c>
      <c r="M19" s="6">
        <v>0</v>
      </c>
    </row>
    <row r="20" spans="1:13" ht="39.75" customHeight="1" x14ac:dyDescent="0.3">
      <c r="A20" s="2" t="s">
        <v>78</v>
      </c>
      <c r="B20" s="3" t="s">
        <v>52</v>
      </c>
      <c r="C20" s="4" t="s">
        <v>11</v>
      </c>
      <c r="D20" s="5" t="s">
        <v>14</v>
      </c>
      <c r="E20" s="5" t="s">
        <v>23</v>
      </c>
      <c r="F20" s="5" t="s">
        <v>25</v>
      </c>
      <c r="G20" s="6">
        <f>22000</f>
        <v>22000</v>
      </c>
      <c r="H20" s="6">
        <f>375</f>
        <v>375</v>
      </c>
      <c r="I20" s="6">
        <f>250</f>
        <v>250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1" spans="1:13" ht="38.25" x14ac:dyDescent="0.3">
      <c r="A21" s="2" t="s">
        <v>87</v>
      </c>
      <c r="B21" s="3" t="s">
        <v>53</v>
      </c>
      <c r="C21" s="4" t="s">
        <v>11</v>
      </c>
      <c r="D21" s="5" t="s">
        <v>14</v>
      </c>
      <c r="E21" s="5" t="s">
        <v>51</v>
      </c>
      <c r="F21" s="5" t="s">
        <v>25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  <row r="22" spans="1:13" ht="25.5" x14ac:dyDescent="0.3">
      <c r="A22" s="2" t="s">
        <v>88</v>
      </c>
      <c r="B22" s="3" t="s">
        <v>75</v>
      </c>
      <c r="C22" s="4" t="s">
        <v>11</v>
      </c>
      <c r="D22" s="5" t="s">
        <v>12</v>
      </c>
      <c r="E22" s="5" t="s">
        <v>76</v>
      </c>
      <c r="F22" s="5" t="s">
        <v>77</v>
      </c>
      <c r="G22" s="6">
        <v>15000</v>
      </c>
      <c r="H22" s="6">
        <f>375/30*30</f>
        <v>375</v>
      </c>
      <c r="I22" s="6">
        <f>250/30*30</f>
        <v>250.00000000000003</v>
      </c>
      <c r="J22" s="6">
        <f>(G22+H22+I22)</f>
        <v>15625</v>
      </c>
      <c r="K22" s="6">
        <v>0</v>
      </c>
      <c r="L22" s="6">
        <v>0</v>
      </c>
      <c r="M22" s="6">
        <v>0</v>
      </c>
    </row>
    <row r="24" spans="1:13" x14ac:dyDescent="0.3">
      <c r="J24" s="11"/>
    </row>
    <row r="25" spans="1:13" x14ac:dyDescent="0.3">
      <c r="J25" s="11"/>
    </row>
    <row r="27" spans="1:13" x14ac:dyDescent="0.3">
      <c r="J27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ABRIL 2026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2026-01-28T18:01:47Z</cp:lastPrinted>
  <dcterms:created xsi:type="dcterms:W3CDTF">2022-03-28T17:17:51Z</dcterms:created>
  <dcterms:modified xsi:type="dcterms:W3CDTF">2026-04-24T20:29:03Z</dcterms:modified>
</cp:coreProperties>
</file>